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6" activeTab="0"/>
  </bookViews>
  <sheets>
    <sheet name="Сод. жилья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<sst xmlns="http://schemas.openxmlformats.org/spreadsheetml/2006/main" count="1257" uniqueCount="256">
  <si>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</si>
  <si>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</si>
  <si>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</si>
  <si>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</si>
  <si>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</si>
  <si>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</si>
  <si>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</si>
  <si>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</si>
  <si>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</si>
  <si>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</si>
  <si>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</si>
  <si>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</si>
  <si>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</si>
  <si>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</si>
  <si>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</si>
  <si>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</si>
  <si>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</si>
  <si>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1а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</si>
  <si>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</si>
  <si>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</si>
  <si>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</si>
  <si>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</si>
  <si>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</si>
  <si>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</si>
  <si>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</si>
  <si>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</si>
  <si>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</si>
  <si>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</si>
  <si>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</si>
  <si>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</si>
  <si>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</si>
  <si>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</si>
  <si>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</si>
  <si>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</si>
  <si>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</si>
  <si>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</si>
  <si>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</si>
  <si>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</si>
  <si>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</si>
  <si>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</si>
  <si>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</si>
  <si>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</si>
  <si>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</si>
  <si>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</si>
  <si>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</si>
  <si>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</si>
  <si>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</si>
  <si>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</si>
  <si>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</si>
  <si>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</si>
  <si>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</si>
  <si>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</si>
  <si>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Гл. инженер ООО "ЖЭУ №10"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</si>
  <si>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</si>
  <si>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</si>
  <si>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</si>
  <si>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</si>
  <si>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</si>
  <si>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</si>
  <si>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</si>
  <si>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</si>
  <si>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</si>
  <si>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</si>
  <si>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12к.1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</si>
  <si>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</si>
  <si>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</si>
  <si>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</si>
  <si>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</si>
  <si>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</si>
  <si>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</si>
  <si>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</si>
  <si>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</si>
  <si>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</si>
  <si>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</si>
  <si>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</si>
  <si>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</si>
  <si>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</si>
  <si>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</si>
  <si>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</si>
  <si>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</si>
  <si>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</si>
  <si>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</si>
  <si>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</si>
  <si>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</si>
  <si>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на МОП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</si>
  <si>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</si>
  <si>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</si>
  <si>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</si>
  <si>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</si>
  <si>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</si>
  <si>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</si>
  <si>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</si>
  <si>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</si>
  <si>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</si>
  <si>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</si>
  <si>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</si>
  <si>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</si>
  <si>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</si>
  <si>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</si>
  <si>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</si>
  <si>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</si>
  <si>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</si>
  <si>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</si>
  <si>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</si>
  <si>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</si>
  <si>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</si>
  <si>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</si>
  <si>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</si>
  <si>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</si>
  <si>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</si>
  <si>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</si>
  <si>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</si>
  <si>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</si>
  <si>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</si>
  <si>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</si>
  <si>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</si>
  <si>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</si>
  <si>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</si>
  <si>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</si>
  <si>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</si>
  <si>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</si>
  <si>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</si>
  <si>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</si>
  <si>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</si>
  <si>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</si>
  <si>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</si>
  <si>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</si>
  <si>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</si>
  <si>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</si>
  <si>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</si>
  <si>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</si>
  <si>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</si>
  <si>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</si>
  <si>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</si>
  <si>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</si>
  <si>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</si>
  <si>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</si>
  <si>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</si>
  <si>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</si>
  <si>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</si>
  <si>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</si>
  <si>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</si>
  <si>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</si>
  <si>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</si>
  <si>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</si>
  <si>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</si>
  <si>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</si>
  <si>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</si>
  <si>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</si>
  <si>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</si>
  <si>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</si>
  <si>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</si>
  <si>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</si>
  <si>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</si>
  <si>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</si>
  <si>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</si>
  <si>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</si>
  <si>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</si>
  <si>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</si>
  <si>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</si>
  <si>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</si>
  <si>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</si>
  <si>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</si>
  <si>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>(гр.4 * гр.5)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</si>
  <si>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</si>
  <si>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</si>
  <si>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</si>
  <si>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</si>
  <si>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</si>
  <si>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</si>
  <si>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</si>
  <si>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</si>
  <si>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</si>
  <si>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</si>
  <si>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</si>
  <si>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</si>
  <si>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r>
      <t>Р</t>
    </r>
    <r>
      <rPr>
        <sz val="8"/>
        <rFont val="Arial Cyr"/>
        <family val="0"/>
      </rPr>
      <t>одн,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</si>
  <si>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</si>
  <si>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</si>
  <si>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</si>
  <si>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</si>
  <si>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</si>
  <si>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</si>
  <si>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</si>
  <si>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</si>
  <si>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</si>
  <si>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</si>
  <si>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 xml:space="preserve">            "О тарифах на  тепловую энергию для потребителей МУП "РМПТС" и №424 от 19.12.2018г "Об установлении тарифов на </t>
  </si>
  <si>
    <t>(гр.6/гр.7*гр.8)</t>
  </si>
  <si>
    <r>
      <t>Р</t>
    </r>
    <r>
      <rPr>
        <sz val="10"/>
        <rFont val="Arial Cyr"/>
        <family val="2"/>
      </rPr>
      <t>одн =</t>
    </r>
    <r>
      <rPr>
        <sz val="14"/>
        <rFont val="Arial Cyr"/>
        <family val="0"/>
      </rPr>
      <t xml:space="preserve"> 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 / 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</si>
  <si>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/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</si>
  <si>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t>Sои,</t>
  </si>
  <si>
    <t>Ткр,</t>
  </si>
  <si>
    <t>Nодн, кВт</t>
  </si>
  <si>
    <t>Sоб,</t>
  </si>
  <si>
    <t>(гр.6 * гр.7)</t>
  </si>
  <si>
    <t>(гр.8 / гр.9 * гр.10)</t>
  </si>
  <si>
    <t>Многоквартирные дома без водонагревателем с</t>
  </si>
  <si>
    <t>централизованным холодным водоснабжением и</t>
  </si>
  <si>
    <t xml:space="preserve">водоотведением, оборудованные раковинами, </t>
  </si>
  <si>
    <t>мойками и унитазами</t>
  </si>
  <si>
    <t>холодным водоснабжением без централизованного</t>
  </si>
  <si>
    <t>водоотведения</t>
  </si>
  <si>
    <t>холодным водоснабжением, водонагревателями,</t>
  </si>
  <si>
    <t>01 июля 2020 года</t>
  </si>
  <si>
    <r>
      <t>в состав платы за жилое помещение</t>
    </r>
    <r>
      <rPr>
        <b/>
        <sz val="16"/>
        <rFont val="Arial Cyr"/>
        <family val="0"/>
      </rPr>
      <t xml:space="preserve"> с </t>
    </r>
    <r>
      <rPr>
        <b/>
        <sz val="14"/>
        <rFont val="Arial Cyr"/>
        <family val="0"/>
      </rPr>
      <t>1 июля 2020 года</t>
    </r>
  </si>
  <si>
    <r>
      <t>в состав платы за жилое помещение с</t>
    </r>
    <r>
      <rPr>
        <b/>
        <sz val="14"/>
        <rFont val="Arial Cyr"/>
        <family val="0"/>
      </rPr>
      <t xml:space="preserve"> 1 июля 2020 года</t>
    </r>
  </si>
  <si>
    <r>
      <t xml:space="preserve">            Составляет: </t>
    </r>
    <r>
      <rPr>
        <b/>
        <sz val="10"/>
        <rFont val="Arial Cyr"/>
        <family val="0"/>
      </rPr>
      <t>4,83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>. за 1кВт (утв. Постановлением ГУ РЭК Рязанской области №363 от 17.12.2019г.</t>
    </r>
  </si>
  <si>
    <t>Октябрьская д.19,25 и Энгельса д.22а - без ОДН</t>
  </si>
  <si>
    <t>Октябрьская д.19, 25 и Энгельса д.22а - без ОДН</t>
  </si>
  <si>
    <t xml:space="preserve">         "Об установлении тарифов на питьевую воду в сфере холодного водоснабжения, водоотведения для потребителей</t>
  </si>
  <si>
    <t xml:space="preserve">         гарантирующей организации МП "Водоканал города Рязани"(в ред. Постановления ГУ РЭК Рязанской обл.от 17.12.19г. №361)).</t>
  </si>
  <si>
    <r>
      <t xml:space="preserve">         Составляет: </t>
    </r>
    <r>
      <rPr>
        <b/>
        <sz val="10"/>
        <rFont val="Arial Cyr"/>
        <family val="0"/>
      </rPr>
      <t>27,70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</si>
  <si>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r>
      <t xml:space="preserve">            Составляет:  </t>
    </r>
    <r>
      <rPr>
        <b/>
        <sz val="10"/>
        <rFont val="Arial Cyr"/>
        <family val="0"/>
      </rPr>
      <t>175,11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№422 от 19.12.2018г. </t>
    </r>
  </si>
  <si>
    <t xml:space="preserve">            горячую воду для потребителей МУП "РМПТС" (с изм. внесенными  Постановлением ГУ Рязанской обл от 27.12.2018г. №476 </t>
  </si>
  <si>
    <t xml:space="preserve">            18.12.19г. №455)).</t>
  </si>
  <si>
    <t xml:space="preserve">Размер платы за 1 кв.м. </t>
  </si>
  <si>
    <t xml:space="preserve">Вид жилищного фонда </t>
  </si>
  <si>
    <t>Основание</t>
  </si>
  <si>
    <t>общей площади в месяц, руб.</t>
  </si>
  <si>
    <t xml:space="preserve">в зависимости от объёма </t>
  </si>
  <si>
    <t>предоставляемых услуг</t>
  </si>
  <si>
    <t xml:space="preserve">общей </t>
  </si>
  <si>
    <t>площади</t>
  </si>
  <si>
    <t>элек-</t>
  </si>
  <si>
    <t>в месяц,</t>
  </si>
  <si>
    <t>тро-</t>
  </si>
  <si>
    <t>энергии</t>
  </si>
  <si>
    <t>Жил. дома со всеми видами благоустройства,</t>
  </si>
  <si>
    <t>без лифта и мусоропровода</t>
  </si>
  <si>
    <t>Протокол общ. соб-я №1 от 17.11.19г.</t>
  </si>
  <si>
    <t>Жил. дома со всеми видами благ-ва,</t>
  </si>
  <si>
    <t xml:space="preserve">(при наличии установленного </t>
  </si>
  <si>
    <t>общедомового  узла</t>
  </si>
  <si>
    <t>учёта тепловой энергии)</t>
  </si>
  <si>
    <t>с лифтом, без мусоропровода</t>
  </si>
  <si>
    <t xml:space="preserve">(при наличии общедомового узла учёта </t>
  </si>
  <si>
    <t>энергии и индивидуального</t>
  </si>
  <si>
    <t>теплового пункта МКД)</t>
  </si>
  <si>
    <t xml:space="preserve">1-й Индустр-й </t>
  </si>
  <si>
    <t>переулок</t>
  </si>
  <si>
    <t xml:space="preserve">Жил. дома со всеми видами благ-ва, </t>
  </si>
  <si>
    <t xml:space="preserve">(при наличии установленного общедомового </t>
  </si>
  <si>
    <t>узла учёта тепловой энергии)</t>
  </si>
  <si>
    <t>(при наличии индивидуального</t>
  </si>
  <si>
    <t>Протокол общ. соб-я №1 от 01.02.20г.</t>
  </si>
  <si>
    <t>Начальник ППО  М.С. Касаткина</t>
  </si>
  <si>
    <t>С.А. Луценко</t>
  </si>
  <si>
    <t xml:space="preserve"> М.П. Луценко</t>
  </si>
  <si>
    <t>Начальник ППО   М.С. Касаткина</t>
  </si>
  <si>
    <t>М.П. Луценко</t>
  </si>
  <si>
    <t>Размер платы за содержание и ремонт жилья (в т.ч. ОДН) на 01.01.2021г. по ООО "ЖЭУ №10".</t>
  </si>
  <si>
    <t>Постановление ОМС №5090</t>
  </si>
  <si>
    <t>от 30.12.20г.</t>
  </si>
  <si>
    <t>от 30.12.20г.;</t>
  </si>
  <si>
    <t>Протокол общ. соб-я №1 от 02.02.21г.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</si>
</sst>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6" fontId="0" fillId="0" borderId="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" fontId="0" fillId="0" borderId="2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46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2" fontId="1" fillId="0" borderId="4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J1"/>
    </sheetView>
  </sheetViews>
  <sheetFormatPr defaultColWidth="9.00390625" defaultRowHeight="12.75"/>
  <cols>
    <col min="1" max="1" width="3.625" style="133" customWidth="1"/>
    <col min="2" max="2" width="15.25390625" style="4" customWidth="1"/>
    <col min="3" max="3" width="6.75390625" style="133" bestFit="1" customWidth="1"/>
    <col min="4" max="4" width="8.25390625" style="133" bestFit="1" customWidth="1"/>
    <col min="5" max="5" width="7.375" style="133" bestFit="1" customWidth="1"/>
    <col min="6" max="6" width="5.00390625" style="133" bestFit="1" customWidth="1"/>
    <col min="7" max="7" width="5.375" style="133" bestFit="1" customWidth="1"/>
    <col min="8" max="8" width="7.375" style="133" bestFit="1" customWidth="1"/>
    <col min="9" max="9" width="39.125" style="4" bestFit="1" customWidth="1"/>
    <col min="10" max="10" width="32.25390625" style="4" bestFit="1" customWidth="1"/>
    <col min="11" max="16384" width="9.125" style="4" customWidth="1"/>
  </cols>
  <sheetData>
    <row r="1" spans="1:10" ht="16.5" thickBot="1">
      <c r="A1" s="271" t="s">
        <v>251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2.75">
      <c r="A2" s="203" t="s">
        <v>0</v>
      </c>
      <c r="B2" s="267" t="s">
        <v>2</v>
      </c>
      <c r="C2" s="268"/>
      <c r="D2" s="267" t="s">
        <v>216</v>
      </c>
      <c r="E2" s="275"/>
      <c r="F2" s="275"/>
      <c r="G2" s="275"/>
      <c r="H2" s="268"/>
      <c r="I2" s="215" t="s">
        <v>217</v>
      </c>
      <c r="J2" s="216" t="s">
        <v>218</v>
      </c>
    </row>
    <row r="3" spans="1:10" ht="12.75">
      <c r="A3" s="217" t="s">
        <v>1</v>
      </c>
      <c r="B3" s="269"/>
      <c r="C3" s="270"/>
      <c r="D3" s="269" t="s">
        <v>219</v>
      </c>
      <c r="E3" s="243"/>
      <c r="F3" s="243"/>
      <c r="G3" s="243"/>
      <c r="H3" s="270"/>
      <c r="I3" s="218" t="s">
        <v>220</v>
      </c>
      <c r="J3" s="219"/>
    </row>
    <row r="4" spans="1:10" ht="12.75">
      <c r="A4" s="217"/>
      <c r="B4" s="82" t="s">
        <v>3</v>
      </c>
      <c r="C4" s="220" t="s">
        <v>4</v>
      </c>
      <c r="D4" s="221" t="s">
        <v>67</v>
      </c>
      <c r="E4" s="272" t="s">
        <v>68</v>
      </c>
      <c r="F4" s="273"/>
      <c r="G4" s="273"/>
      <c r="H4" s="274"/>
      <c r="I4" s="218" t="s">
        <v>221</v>
      </c>
      <c r="J4" s="219"/>
    </row>
    <row r="5" spans="1:10" ht="12.75">
      <c r="A5" s="217"/>
      <c r="B5" s="82"/>
      <c r="C5" s="181"/>
      <c r="D5" s="218" t="s">
        <v>222</v>
      </c>
      <c r="E5" s="82" t="s">
        <v>69</v>
      </c>
      <c r="F5" s="272" t="s">
        <v>71</v>
      </c>
      <c r="G5" s="273"/>
      <c r="H5" s="274"/>
      <c r="I5" s="218"/>
      <c r="J5" s="219"/>
    </row>
    <row r="6" spans="1:10" ht="12.75">
      <c r="A6" s="217"/>
      <c r="B6" s="222"/>
      <c r="C6" s="181"/>
      <c r="D6" s="218" t="s">
        <v>223</v>
      </c>
      <c r="E6" s="82" t="s">
        <v>70</v>
      </c>
      <c r="F6" s="221" t="s">
        <v>47</v>
      </c>
      <c r="G6" s="221" t="s">
        <v>49</v>
      </c>
      <c r="H6" s="82" t="s">
        <v>224</v>
      </c>
      <c r="I6" s="218"/>
      <c r="J6" s="219"/>
    </row>
    <row r="7" spans="1:10" ht="12.75">
      <c r="A7" s="217"/>
      <c r="B7" s="222"/>
      <c r="C7" s="181"/>
      <c r="D7" s="218" t="s">
        <v>225</v>
      </c>
      <c r="E7" s="82"/>
      <c r="F7" s="218"/>
      <c r="G7" s="218"/>
      <c r="H7" s="82" t="s">
        <v>226</v>
      </c>
      <c r="I7" s="218"/>
      <c r="J7" s="219"/>
    </row>
    <row r="8" spans="1:10" ht="13.5" thickBot="1">
      <c r="A8" s="223"/>
      <c r="B8" s="224"/>
      <c r="C8" s="225"/>
      <c r="D8" s="226" t="s">
        <v>85</v>
      </c>
      <c r="E8" s="227"/>
      <c r="F8" s="226"/>
      <c r="G8" s="226"/>
      <c r="H8" s="227" t="s">
        <v>227</v>
      </c>
      <c r="I8" s="226"/>
      <c r="J8" s="228"/>
    </row>
    <row r="9" spans="1:10" ht="13.5" thickBot="1">
      <c r="A9" s="229">
        <v>1</v>
      </c>
      <c r="B9" s="230">
        <v>2</v>
      </c>
      <c r="C9" s="231">
        <v>3</v>
      </c>
      <c r="D9" s="232">
        <v>4</v>
      </c>
      <c r="E9" s="230">
        <v>5</v>
      </c>
      <c r="F9" s="232">
        <v>6</v>
      </c>
      <c r="G9" s="232">
        <v>7</v>
      </c>
      <c r="H9" s="230">
        <v>8</v>
      </c>
      <c r="I9" s="232">
        <v>9</v>
      </c>
      <c r="J9" s="233">
        <v>10</v>
      </c>
    </row>
    <row r="10" spans="1:10" ht="12.75">
      <c r="A10" s="234">
        <v>1</v>
      </c>
      <c r="B10" s="235" t="s">
        <v>18</v>
      </c>
      <c r="C10" s="204">
        <v>2</v>
      </c>
      <c r="D10" s="236">
        <f>SUM(E10:H10)</f>
        <v>14.31</v>
      </c>
      <c r="E10" s="204">
        <v>13.74</v>
      </c>
      <c r="F10" s="215">
        <v>0.07</v>
      </c>
      <c r="G10" s="215"/>
      <c r="H10" s="237">
        <v>0.5</v>
      </c>
      <c r="I10" s="238" t="s">
        <v>228</v>
      </c>
      <c r="J10" s="239" t="s">
        <v>252</v>
      </c>
    </row>
    <row r="11" spans="1:10" ht="12.75">
      <c r="A11" s="240"/>
      <c r="B11" s="241"/>
      <c r="C11" s="82"/>
      <c r="D11" s="242"/>
      <c r="E11" s="82"/>
      <c r="F11" s="218"/>
      <c r="G11" s="218"/>
      <c r="H11" s="244"/>
      <c r="I11" s="245" t="s">
        <v>229</v>
      </c>
      <c r="J11" s="246" t="s">
        <v>253</v>
      </c>
    </row>
    <row r="12" spans="1:10" ht="12.75">
      <c r="A12" s="247">
        <v>2</v>
      </c>
      <c r="B12" s="248" t="s">
        <v>18</v>
      </c>
      <c r="C12" s="86" t="s">
        <v>65</v>
      </c>
      <c r="D12" s="249">
        <f>SUM(E12:H12)</f>
        <v>14.270000000000001</v>
      </c>
      <c r="E12" s="86">
        <v>13.74</v>
      </c>
      <c r="F12" s="221">
        <v>0.06</v>
      </c>
      <c r="G12" s="221"/>
      <c r="H12" s="250">
        <v>0.47</v>
      </c>
      <c r="I12" s="248" t="s">
        <v>228</v>
      </c>
      <c r="J12" s="251" t="s">
        <v>252</v>
      </c>
    </row>
    <row r="13" spans="1:10" ht="12.75">
      <c r="A13" s="252"/>
      <c r="B13" s="253"/>
      <c r="C13" s="191"/>
      <c r="D13" s="254"/>
      <c r="E13" s="191"/>
      <c r="F13" s="255"/>
      <c r="G13" s="255"/>
      <c r="H13" s="256"/>
      <c r="I13" s="253" t="s">
        <v>229</v>
      </c>
      <c r="J13" s="257" t="s">
        <v>253</v>
      </c>
    </row>
    <row r="14" spans="1:10" ht="12.75">
      <c r="A14" s="240">
        <v>3</v>
      </c>
      <c r="B14" s="241" t="s">
        <v>18</v>
      </c>
      <c r="C14" s="82">
        <v>4</v>
      </c>
      <c r="D14" s="242">
        <f>SUM(E14:H14)</f>
        <v>14.32</v>
      </c>
      <c r="E14" s="86">
        <v>13.74</v>
      </c>
      <c r="F14" s="218">
        <v>0.07</v>
      </c>
      <c r="G14" s="218"/>
      <c r="H14" s="244">
        <v>0.51</v>
      </c>
      <c r="I14" s="241" t="s">
        <v>228</v>
      </c>
      <c r="J14" s="251" t="s">
        <v>252</v>
      </c>
    </row>
    <row r="15" spans="1:10" ht="12.75">
      <c r="A15" s="252"/>
      <c r="B15" s="253"/>
      <c r="C15" s="191"/>
      <c r="D15" s="254"/>
      <c r="E15" s="191"/>
      <c r="F15" s="255"/>
      <c r="G15" s="255"/>
      <c r="H15" s="256"/>
      <c r="I15" s="253" t="s">
        <v>229</v>
      </c>
      <c r="J15" s="257" t="s">
        <v>253</v>
      </c>
    </row>
    <row r="16" spans="1:10" ht="12.75">
      <c r="A16" s="240">
        <v>4</v>
      </c>
      <c r="B16" s="241" t="s">
        <v>18</v>
      </c>
      <c r="C16" s="82">
        <v>7</v>
      </c>
      <c r="D16" s="242">
        <f>SUM(E16:H16)</f>
        <v>19.38</v>
      </c>
      <c r="E16" s="82">
        <v>17.02</v>
      </c>
      <c r="F16" s="218">
        <v>0.16</v>
      </c>
      <c r="G16" s="218">
        <v>1.02</v>
      </c>
      <c r="H16" s="244">
        <v>1.18</v>
      </c>
      <c r="I16" s="241" t="s">
        <v>228</v>
      </c>
      <c r="J16" s="251" t="s">
        <v>252</v>
      </c>
    </row>
    <row r="17" spans="1:10" ht="12.75">
      <c r="A17" s="240"/>
      <c r="B17" s="241"/>
      <c r="C17" s="82"/>
      <c r="D17" s="242"/>
      <c r="E17" s="82"/>
      <c r="F17" s="218"/>
      <c r="G17" s="218"/>
      <c r="H17" s="244"/>
      <c r="I17" s="241" t="s">
        <v>229</v>
      </c>
      <c r="J17" s="258" t="s">
        <v>254</v>
      </c>
    </row>
    <row r="18" spans="1:10" ht="12.75">
      <c r="A18" s="252"/>
      <c r="B18" s="253"/>
      <c r="C18" s="191"/>
      <c r="D18" s="254"/>
      <c r="E18" s="191"/>
      <c r="F18" s="255"/>
      <c r="G18" s="255"/>
      <c r="H18" s="256"/>
      <c r="I18" s="253"/>
      <c r="J18" s="259" t="s">
        <v>230</v>
      </c>
    </row>
    <row r="19" spans="1:10" ht="12.75">
      <c r="A19" s="240">
        <v>5</v>
      </c>
      <c r="B19" s="241" t="s">
        <v>18</v>
      </c>
      <c r="C19" s="82" t="s">
        <v>5</v>
      </c>
      <c r="D19" s="242">
        <f>SUM(E19:H19)</f>
        <v>14.39</v>
      </c>
      <c r="E19" s="86">
        <v>13.74</v>
      </c>
      <c r="F19" s="218">
        <v>0.08</v>
      </c>
      <c r="G19" s="218"/>
      <c r="H19" s="244">
        <v>0.57</v>
      </c>
      <c r="I19" s="241" t="s">
        <v>228</v>
      </c>
      <c r="J19" s="251" t="s">
        <v>252</v>
      </c>
    </row>
    <row r="20" spans="1:10" ht="12.75">
      <c r="A20" s="252"/>
      <c r="B20" s="253"/>
      <c r="C20" s="191"/>
      <c r="D20" s="254"/>
      <c r="E20" s="191"/>
      <c r="F20" s="255"/>
      <c r="G20" s="255"/>
      <c r="H20" s="256"/>
      <c r="I20" s="253" t="s">
        <v>229</v>
      </c>
      <c r="J20" s="257" t="s">
        <v>253</v>
      </c>
    </row>
    <row r="21" spans="1:10" ht="12.75">
      <c r="A21" s="240">
        <v>6</v>
      </c>
      <c r="B21" s="241" t="s">
        <v>18</v>
      </c>
      <c r="C21" s="82">
        <v>12</v>
      </c>
      <c r="D21" s="242">
        <f>SUM(E21:H21)</f>
        <v>14.23</v>
      </c>
      <c r="E21" s="86">
        <v>13.74</v>
      </c>
      <c r="F21" s="218">
        <v>0.05</v>
      </c>
      <c r="G21" s="218"/>
      <c r="H21" s="244">
        <v>0.44</v>
      </c>
      <c r="I21" s="241" t="s">
        <v>228</v>
      </c>
      <c r="J21" s="251" t="s">
        <v>252</v>
      </c>
    </row>
    <row r="22" spans="1:10" ht="12.75">
      <c r="A22" s="252"/>
      <c r="B22" s="253"/>
      <c r="C22" s="191"/>
      <c r="D22" s="254"/>
      <c r="E22" s="191"/>
      <c r="F22" s="255"/>
      <c r="G22" s="255"/>
      <c r="H22" s="256"/>
      <c r="I22" s="253" t="s">
        <v>229</v>
      </c>
      <c r="J22" s="257" t="s">
        <v>253</v>
      </c>
    </row>
    <row r="23" spans="1:10" ht="12.75">
      <c r="A23" s="240">
        <v>7</v>
      </c>
      <c r="B23" s="241" t="s">
        <v>18</v>
      </c>
      <c r="C23" s="82">
        <v>13</v>
      </c>
      <c r="D23" s="242">
        <f>SUM(E23:H23)</f>
        <v>15.63</v>
      </c>
      <c r="E23" s="86">
        <v>13.74</v>
      </c>
      <c r="F23" s="218">
        <v>0.13</v>
      </c>
      <c r="G23" s="218">
        <v>0.82</v>
      </c>
      <c r="H23" s="244">
        <v>0.94</v>
      </c>
      <c r="I23" s="241" t="s">
        <v>228</v>
      </c>
      <c r="J23" s="251" t="s">
        <v>252</v>
      </c>
    </row>
    <row r="24" spans="1:10" ht="12.75">
      <c r="A24" s="252"/>
      <c r="B24" s="253"/>
      <c r="C24" s="191"/>
      <c r="D24" s="254"/>
      <c r="E24" s="191"/>
      <c r="F24" s="255"/>
      <c r="G24" s="255"/>
      <c r="H24" s="256"/>
      <c r="I24" s="253" t="s">
        <v>229</v>
      </c>
      <c r="J24" s="257" t="s">
        <v>253</v>
      </c>
    </row>
    <row r="25" spans="1:10" ht="12.75">
      <c r="A25" s="240">
        <v>8</v>
      </c>
      <c r="B25" s="241" t="s">
        <v>18</v>
      </c>
      <c r="C25" s="82" t="s">
        <v>6</v>
      </c>
      <c r="D25" s="242">
        <f>SUM(E25:H25)</f>
        <v>14.38</v>
      </c>
      <c r="E25" s="86">
        <v>13.74</v>
      </c>
      <c r="F25" s="218">
        <v>0.08</v>
      </c>
      <c r="G25" s="218"/>
      <c r="H25" s="244">
        <v>0.56</v>
      </c>
      <c r="I25" s="241" t="s">
        <v>228</v>
      </c>
      <c r="J25" s="251" t="s">
        <v>252</v>
      </c>
    </row>
    <row r="26" spans="1:10" ht="12.75">
      <c r="A26" s="252"/>
      <c r="B26" s="253"/>
      <c r="C26" s="191"/>
      <c r="D26" s="254"/>
      <c r="E26" s="191"/>
      <c r="F26" s="255"/>
      <c r="G26" s="255"/>
      <c r="H26" s="256"/>
      <c r="I26" s="253" t="s">
        <v>229</v>
      </c>
      <c r="J26" s="257" t="s">
        <v>253</v>
      </c>
    </row>
    <row r="27" spans="1:10" ht="12.75">
      <c r="A27" s="240">
        <v>9</v>
      </c>
      <c r="B27" s="241" t="s">
        <v>18</v>
      </c>
      <c r="C27" s="82">
        <v>17</v>
      </c>
      <c r="D27" s="242">
        <f>SUM(E27:H27)</f>
        <v>14.23</v>
      </c>
      <c r="E27" s="86">
        <v>13.74</v>
      </c>
      <c r="F27" s="218">
        <v>0.05</v>
      </c>
      <c r="G27" s="218"/>
      <c r="H27" s="244">
        <v>0.44</v>
      </c>
      <c r="I27" s="241" t="s">
        <v>228</v>
      </c>
      <c r="J27" s="251" t="s">
        <v>252</v>
      </c>
    </row>
    <row r="28" spans="1:10" ht="12.75">
      <c r="A28" s="252"/>
      <c r="B28" s="253"/>
      <c r="C28" s="191"/>
      <c r="D28" s="254"/>
      <c r="E28" s="191"/>
      <c r="F28" s="255"/>
      <c r="G28" s="255"/>
      <c r="H28" s="256"/>
      <c r="I28" s="253" t="s">
        <v>229</v>
      </c>
      <c r="J28" s="257" t="s">
        <v>253</v>
      </c>
    </row>
    <row r="29" spans="1:10" ht="12.75">
      <c r="A29" s="240">
        <v>10</v>
      </c>
      <c r="B29" s="241" t="s">
        <v>18</v>
      </c>
      <c r="C29" s="82">
        <v>18</v>
      </c>
      <c r="D29" s="242">
        <f>SUM(E29:H29)</f>
        <v>14.22</v>
      </c>
      <c r="E29" s="86">
        <v>13.74</v>
      </c>
      <c r="F29" s="218">
        <v>0.05</v>
      </c>
      <c r="G29" s="218"/>
      <c r="H29" s="244">
        <v>0.43</v>
      </c>
      <c r="I29" s="241" t="s">
        <v>228</v>
      </c>
      <c r="J29" s="251" t="s">
        <v>252</v>
      </c>
    </row>
    <row r="30" spans="1:10" ht="12.75">
      <c r="A30" s="252"/>
      <c r="B30" s="253"/>
      <c r="C30" s="191"/>
      <c r="D30" s="254"/>
      <c r="E30" s="191"/>
      <c r="F30" s="255"/>
      <c r="G30" s="255"/>
      <c r="H30" s="256"/>
      <c r="I30" s="253" t="s">
        <v>229</v>
      </c>
      <c r="J30" s="257" t="s">
        <v>253</v>
      </c>
    </row>
    <row r="31" spans="1:10" ht="12.75">
      <c r="A31" s="247">
        <v>11</v>
      </c>
      <c r="B31" s="248" t="s">
        <v>18</v>
      </c>
      <c r="C31" s="86">
        <v>19</v>
      </c>
      <c r="D31" s="249">
        <f>SUM(E31:H31)</f>
        <v>15.040000000000001</v>
      </c>
      <c r="E31" s="86">
        <v>14.55</v>
      </c>
      <c r="F31" s="221">
        <v>0.05</v>
      </c>
      <c r="G31" s="221"/>
      <c r="H31" s="250">
        <v>0.44</v>
      </c>
      <c r="I31" s="248" t="s">
        <v>228</v>
      </c>
      <c r="J31" s="251" t="s">
        <v>252</v>
      </c>
    </row>
    <row r="32" spans="1:10" ht="12.75">
      <c r="A32" s="252"/>
      <c r="B32" s="253"/>
      <c r="C32" s="191"/>
      <c r="D32" s="254"/>
      <c r="E32" s="191"/>
      <c r="F32" s="255"/>
      <c r="G32" s="255"/>
      <c r="H32" s="256"/>
      <c r="I32" s="253" t="s">
        <v>229</v>
      </c>
      <c r="J32" s="257" t="s">
        <v>253</v>
      </c>
    </row>
    <row r="33" spans="1:10" ht="12.75">
      <c r="A33" s="240">
        <v>12</v>
      </c>
      <c r="B33" s="241" t="s">
        <v>18</v>
      </c>
      <c r="C33" s="82" t="s">
        <v>7</v>
      </c>
      <c r="D33" s="242">
        <f>SUM(E33:H33)</f>
        <v>14.270000000000001</v>
      </c>
      <c r="E33" s="86">
        <v>13.74</v>
      </c>
      <c r="F33" s="218">
        <v>0.06</v>
      </c>
      <c r="G33" s="218"/>
      <c r="H33" s="244">
        <v>0.47</v>
      </c>
      <c r="I33" s="241" t="s">
        <v>228</v>
      </c>
      <c r="J33" s="251" t="s">
        <v>252</v>
      </c>
    </row>
    <row r="34" spans="1:10" ht="12.75">
      <c r="A34" s="252"/>
      <c r="B34" s="253"/>
      <c r="C34" s="191"/>
      <c r="D34" s="254"/>
      <c r="E34" s="191"/>
      <c r="F34" s="255"/>
      <c r="G34" s="255"/>
      <c r="H34" s="256"/>
      <c r="I34" s="253" t="s">
        <v>229</v>
      </c>
      <c r="J34" s="257" t="s">
        <v>253</v>
      </c>
    </row>
    <row r="35" spans="1:10" ht="12.75">
      <c r="A35" s="247">
        <v>13</v>
      </c>
      <c r="B35" s="248" t="s">
        <v>18</v>
      </c>
      <c r="C35" s="86">
        <v>20</v>
      </c>
      <c r="D35" s="249">
        <f>SUM(E35:H35)</f>
        <v>15.06</v>
      </c>
      <c r="E35" s="86">
        <v>14.55</v>
      </c>
      <c r="F35" s="221">
        <v>0.07</v>
      </c>
      <c r="G35" s="221"/>
      <c r="H35" s="250">
        <v>0.44</v>
      </c>
      <c r="I35" s="248" t="s">
        <v>228</v>
      </c>
      <c r="J35" s="251" t="s">
        <v>252</v>
      </c>
    </row>
    <row r="36" spans="1:10" ht="12.75">
      <c r="A36" s="252"/>
      <c r="B36" s="253"/>
      <c r="C36" s="191"/>
      <c r="D36" s="254"/>
      <c r="E36" s="191"/>
      <c r="F36" s="255"/>
      <c r="G36" s="255"/>
      <c r="H36" s="256"/>
      <c r="I36" s="253" t="s">
        <v>229</v>
      </c>
      <c r="J36" s="257" t="s">
        <v>253</v>
      </c>
    </row>
    <row r="37" spans="1:10" ht="12.75">
      <c r="A37" s="240">
        <v>14</v>
      </c>
      <c r="B37" s="241" t="s">
        <v>18</v>
      </c>
      <c r="C37" s="82">
        <v>21</v>
      </c>
      <c r="D37" s="242">
        <f>SUM(E37:H37)</f>
        <v>14.23</v>
      </c>
      <c r="E37" s="86">
        <v>13.74</v>
      </c>
      <c r="F37" s="218">
        <v>0.05</v>
      </c>
      <c r="G37" s="218"/>
      <c r="H37" s="244">
        <v>0.44</v>
      </c>
      <c r="I37" s="241" t="s">
        <v>228</v>
      </c>
      <c r="J37" s="251" t="s">
        <v>252</v>
      </c>
    </row>
    <row r="38" spans="1:10" ht="12.75">
      <c r="A38" s="252"/>
      <c r="B38" s="253"/>
      <c r="C38" s="191"/>
      <c r="D38" s="254"/>
      <c r="E38" s="191"/>
      <c r="F38" s="255"/>
      <c r="G38" s="255"/>
      <c r="H38" s="256"/>
      <c r="I38" s="253" t="s">
        <v>229</v>
      </c>
      <c r="J38" s="257" t="s">
        <v>253</v>
      </c>
    </row>
    <row r="39" spans="1:10" ht="12.75">
      <c r="A39" s="240">
        <v>15</v>
      </c>
      <c r="B39" s="241" t="s">
        <v>18</v>
      </c>
      <c r="C39" s="82" t="s">
        <v>8</v>
      </c>
      <c r="D39" s="242">
        <f>SUM(E39:H39)</f>
        <v>15.080000000000002</v>
      </c>
      <c r="E39" s="82">
        <v>14.55</v>
      </c>
      <c r="F39" s="218">
        <v>0.06</v>
      </c>
      <c r="G39" s="218"/>
      <c r="H39" s="244">
        <v>0.47</v>
      </c>
      <c r="I39" s="241" t="s">
        <v>231</v>
      </c>
      <c r="J39" s="251" t="s">
        <v>252</v>
      </c>
    </row>
    <row r="40" spans="1:10" ht="12.75">
      <c r="A40" s="240"/>
      <c r="B40" s="241"/>
      <c r="C40" s="82"/>
      <c r="D40" s="242"/>
      <c r="E40" s="82"/>
      <c r="F40" s="218"/>
      <c r="G40" s="218"/>
      <c r="H40" s="244"/>
      <c r="I40" s="241" t="s">
        <v>229</v>
      </c>
      <c r="J40" s="258" t="s">
        <v>253</v>
      </c>
    </row>
    <row r="41" spans="1:10" ht="12.75">
      <c r="A41" s="240"/>
      <c r="B41" s="241"/>
      <c r="C41" s="82"/>
      <c r="D41" s="242"/>
      <c r="E41" s="82"/>
      <c r="F41" s="218"/>
      <c r="G41" s="218"/>
      <c r="H41" s="244"/>
      <c r="I41" s="241" t="s">
        <v>232</v>
      </c>
      <c r="J41" s="258"/>
    </row>
    <row r="42" spans="1:10" ht="12.75">
      <c r="A42" s="240"/>
      <c r="B42" s="241"/>
      <c r="C42" s="82"/>
      <c r="D42" s="242"/>
      <c r="E42" s="82"/>
      <c r="F42" s="218"/>
      <c r="G42" s="218"/>
      <c r="H42" s="244"/>
      <c r="I42" s="241" t="s">
        <v>233</v>
      </c>
      <c r="J42" s="258"/>
    </row>
    <row r="43" spans="1:10" ht="12.75">
      <c r="A43" s="252"/>
      <c r="B43" s="253"/>
      <c r="C43" s="191"/>
      <c r="D43" s="254"/>
      <c r="E43" s="191"/>
      <c r="F43" s="255"/>
      <c r="G43" s="255"/>
      <c r="H43" s="256"/>
      <c r="I43" s="253" t="s">
        <v>234</v>
      </c>
      <c r="J43" s="259"/>
    </row>
    <row r="44" spans="1:10" ht="12.75">
      <c r="A44" s="240">
        <v>16</v>
      </c>
      <c r="B44" s="241" t="s">
        <v>18</v>
      </c>
      <c r="C44" s="82">
        <v>24</v>
      </c>
      <c r="D44" s="242">
        <f>SUM(E44:H44)</f>
        <v>14.25</v>
      </c>
      <c r="E44" s="86">
        <v>13.74</v>
      </c>
      <c r="F44" s="218">
        <v>0.06</v>
      </c>
      <c r="G44" s="218"/>
      <c r="H44" s="244">
        <v>0.45</v>
      </c>
      <c r="I44" s="241" t="s">
        <v>228</v>
      </c>
      <c r="J44" s="251" t="s">
        <v>252</v>
      </c>
    </row>
    <row r="45" spans="1:10" ht="12.75">
      <c r="A45" s="252"/>
      <c r="B45" s="253"/>
      <c r="C45" s="191"/>
      <c r="D45" s="254"/>
      <c r="E45" s="191"/>
      <c r="F45" s="255"/>
      <c r="G45" s="255"/>
      <c r="H45" s="256"/>
      <c r="I45" s="253" t="s">
        <v>229</v>
      </c>
      <c r="J45" s="257" t="s">
        <v>253</v>
      </c>
    </row>
    <row r="46" spans="1:10" ht="12.75">
      <c r="A46" s="240">
        <v>17</v>
      </c>
      <c r="B46" s="241" t="s">
        <v>19</v>
      </c>
      <c r="C46" s="82" t="s">
        <v>17</v>
      </c>
      <c r="D46" s="242">
        <f>SUM(E46:H46)</f>
        <v>14.22</v>
      </c>
      <c r="E46" s="86">
        <v>13.74</v>
      </c>
      <c r="F46" s="218">
        <v>0.05</v>
      </c>
      <c r="G46" s="218"/>
      <c r="H46" s="244">
        <v>0.43</v>
      </c>
      <c r="I46" s="241" t="s">
        <v>228</v>
      </c>
      <c r="J46" s="251" t="s">
        <v>252</v>
      </c>
    </row>
    <row r="47" spans="1:10" ht="12.75">
      <c r="A47" s="252"/>
      <c r="B47" s="253"/>
      <c r="C47" s="191"/>
      <c r="D47" s="254"/>
      <c r="E47" s="191"/>
      <c r="F47" s="255"/>
      <c r="G47" s="255"/>
      <c r="H47" s="256"/>
      <c r="I47" s="253" t="s">
        <v>229</v>
      </c>
      <c r="J47" s="257" t="s">
        <v>253</v>
      </c>
    </row>
    <row r="48" spans="1:10" ht="12.75">
      <c r="A48" s="247">
        <v>18</v>
      </c>
      <c r="B48" s="248" t="s">
        <v>19</v>
      </c>
      <c r="C48" s="86" t="s">
        <v>64</v>
      </c>
      <c r="D48" s="249">
        <f>SUM(E48:H48)</f>
        <v>14.33</v>
      </c>
      <c r="E48" s="86">
        <v>13.74</v>
      </c>
      <c r="F48" s="221">
        <v>0.08</v>
      </c>
      <c r="G48" s="221"/>
      <c r="H48" s="250">
        <v>0.51</v>
      </c>
      <c r="I48" s="248" t="s">
        <v>228</v>
      </c>
      <c r="J48" s="251" t="s">
        <v>252</v>
      </c>
    </row>
    <row r="49" spans="1:10" ht="12.75">
      <c r="A49" s="252"/>
      <c r="B49" s="253"/>
      <c r="C49" s="191"/>
      <c r="D49" s="254"/>
      <c r="E49" s="191"/>
      <c r="F49" s="255"/>
      <c r="G49" s="255"/>
      <c r="H49" s="256"/>
      <c r="I49" s="253" t="s">
        <v>229</v>
      </c>
      <c r="J49" s="257" t="s">
        <v>253</v>
      </c>
    </row>
    <row r="50" spans="1:10" ht="12.75">
      <c r="A50" s="247">
        <v>19</v>
      </c>
      <c r="B50" s="248" t="s">
        <v>19</v>
      </c>
      <c r="C50" s="86" t="s">
        <v>63</v>
      </c>
      <c r="D50" s="249">
        <f>SUM(E50:H50)</f>
        <v>23.949999999999996</v>
      </c>
      <c r="E50" s="86">
        <v>18.38</v>
      </c>
      <c r="F50" s="221">
        <v>0.18</v>
      </c>
      <c r="G50" s="221">
        <v>1.13</v>
      </c>
      <c r="H50" s="250">
        <v>4.26</v>
      </c>
      <c r="I50" s="248" t="s">
        <v>228</v>
      </c>
      <c r="J50" s="251" t="s">
        <v>252</v>
      </c>
    </row>
    <row r="51" spans="1:10" ht="12.75">
      <c r="A51" s="240"/>
      <c r="B51" s="241"/>
      <c r="C51" s="82"/>
      <c r="D51" s="242"/>
      <c r="E51" s="82"/>
      <c r="F51" s="218"/>
      <c r="G51" s="218"/>
      <c r="H51" s="244"/>
      <c r="I51" s="241" t="s">
        <v>235</v>
      </c>
      <c r="J51" s="258" t="s">
        <v>253</v>
      </c>
    </row>
    <row r="52" spans="1:10" ht="12.75">
      <c r="A52" s="240"/>
      <c r="B52" s="241"/>
      <c r="C52" s="82"/>
      <c r="D52" s="242"/>
      <c r="E52" s="82"/>
      <c r="F52" s="218"/>
      <c r="G52" s="218"/>
      <c r="H52" s="244"/>
      <c r="I52" s="241" t="s">
        <v>236</v>
      </c>
      <c r="J52" s="258"/>
    </row>
    <row r="53" spans="1:10" ht="12.75">
      <c r="A53" s="240"/>
      <c r="B53" s="241"/>
      <c r="C53" s="82"/>
      <c r="D53" s="242"/>
      <c r="E53" s="82"/>
      <c r="F53" s="218"/>
      <c r="G53" s="218"/>
      <c r="H53" s="244"/>
      <c r="I53" s="241" t="s">
        <v>237</v>
      </c>
      <c r="J53" s="258"/>
    </row>
    <row r="54" spans="1:10" ht="12.75">
      <c r="A54" s="252"/>
      <c r="B54" s="253"/>
      <c r="C54" s="191"/>
      <c r="D54" s="254"/>
      <c r="E54" s="191"/>
      <c r="F54" s="255"/>
      <c r="G54" s="255"/>
      <c r="H54" s="256"/>
      <c r="I54" s="253" t="s">
        <v>238</v>
      </c>
      <c r="J54" s="259"/>
    </row>
    <row r="55" spans="1:10" ht="12.75">
      <c r="A55" s="240">
        <v>20</v>
      </c>
      <c r="B55" s="241" t="s">
        <v>19</v>
      </c>
      <c r="C55" s="82">
        <v>16</v>
      </c>
      <c r="D55" s="242">
        <f>SUM(E55:H55)</f>
        <v>14.260000000000002</v>
      </c>
      <c r="E55" s="86">
        <v>13.74</v>
      </c>
      <c r="F55" s="218">
        <v>0.06</v>
      </c>
      <c r="G55" s="218"/>
      <c r="H55" s="244">
        <v>0.46</v>
      </c>
      <c r="I55" s="241" t="s">
        <v>228</v>
      </c>
      <c r="J55" s="251" t="s">
        <v>252</v>
      </c>
    </row>
    <row r="56" spans="1:10" ht="12.75">
      <c r="A56" s="252"/>
      <c r="B56" s="253"/>
      <c r="C56" s="191"/>
      <c r="D56" s="254"/>
      <c r="E56" s="191"/>
      <c r="F56" s="255"/>
      <c r="G56" s="255"/>
      <c r="H56" s="256"/>
      <c r="I56" s="253" t="s">
        <v>229</v>
      </c>
      <c r="J56" s="257" t="s">
        <v>253</v>
      </c>
    </row>
    <row r="57" spans="1:10" ht="12.75">
      <c r="A57" s="240">
        <v>21</v>
      </c>
      <c r="B57" s="241" t="s">
        <v>19</v>
      </c>
      <c r="C57" s="82" t="s">
        <v>58</v>
      </c>
      <c r="D57" s="242">
        <f>SUM(E57:H57)</f>
        <v>14.290000000000001</v>
      </c>
      <c r="E57" s="86">
        <v>13.74</v>
      </c>
      <c r="F57" s="218">
        <v>0.06</v>
      </c>
      <c r="G57" s="218"/>
      <c r="H57" s="244">
        <v>0.49</v>
      </c>
      <c r="I57" s="241" t="s">
        <v>228</v>
      </c>
      <c r="J57" s="251" t="s">
        <v>252</v>
      </c>
    </row>
    <row r="58" spans="1:10" ht="12.75">
      <c r="A58" s="252"/>
      <c r="B58" s="253"/>
      <c r="C58" s="191"/>
      <c r="D58" s="254"/>
      <c r="E58" s="191"/>
      <c r="F58" s="255"/>
      <c r="G58" s="255"/>
      <c r="H58" s="256"/>
      <c r="I58" s="253" t="s">
        <v>229</v>
      </c>
      <c r="J58" s="257" t="s">
        <v>253</v>
      </c>
    </row>
    <row r="59" spans="1:10" ht="12.75">
      <c r="A59" s="240">
        <v>22</v>
      </c>
      <c r="B59" s="241" t="s">
        <v>19</v>
      </c>
      <c r="C59" s="82">
        <v>18</v>
      </c>
      <c r="D59" s="242">
        <f>SUM(E59:H59)</f>
        <v>14.260000000000002</v>
      </c>
      <c r="E59" s="86">
        <v>13.74</v>
      </c>
      <c r="F59" s="218">
        <v>0.06</v>
      </c>
      <c r="G59" s="218"/>
      <c r="H59" s="244">
        <v>0.46</v>
      </c>
      <c r="I59" s="241" t="s">
        <v>228</v>
      </c>
      <c r="J59" s="251" t="s">
        <v>252</v>
      </c>
    </row>
    <row r="60" spans="1:10" ht="12.75">
      <c r="A60" s="252"/>
      <c r="B60" s="253"/>
      <c r="C60" s="191"/>
      <c r="D60" s="254"/>
      <c r="E60" s="191"/>
      <c r="F60" s="255"/>
      <c r="G60" s="255"/>
      <c r="H60" s="256"/>
      <c r="I60" s="253" t="s">
        <v>229</v>
      </c>
      <c r="J60" s="257" t="s">
        <v>253</v>
      </c>
    </row>
    <row r="61" spans="1:10" ht="12.75">
      <c r="A61" s="240">
        <v>23</v>
      </c>
      <c r="B61" s="241" t="s">
        <v>19</v>
      </c>
      <c r="C61" s="82">
        <v>24</v>
      </c>
      <c r="D61" s="242">
        <f>SUM(E61:H61)</f>
        <v>14.270000000000001</v>
      </c>
      <c r="E61" s="86">
        <v>13.74</v>
      </c>
      <c r="F61" s="218">
        <v>0.07</v>
      </c>
      <c r="G61" s="218"/>
      <c r="H61" s="244">
        <v>0.46</v>
      </c>
      <c r="I61" s="241" t="s">
        <v>228</v>
      </c>
      <c r="J61" s="251" t="s">
        <v>252</v>
      </c>
    </row>
    <row r="62" spans="1:10" ht="12.75">
      <c r="A62" s="252"/>
      <c r="B62" s="253"/>
      <c r="C62" s="191"/>
      <c r="D62" s="254"/>
      <c r="E62" s="191"/>
      <c r="F62" s="255"/>
      <c r="G62" s="255"/>
      <c r="H62" s="256"/>
      <c r="I62" s="253" t="s">
        <v>229</v>
      </c>
      <c r="J62" s="257" t="s">
        <v>253</v>
      </c>
    </row>
    <row r="63" spans="1:10" ht="12.75">
      <c r="A63" s="240">
        <v>24</v>
      </c>
      <c r="B63" s="241" t="s">
        <v>19</v>
      </c>
      <c r="C63" s="82">
        <v>26</v>
      </c>
      <c r="D63" s="242">
        <f>SUM(E63:H63)</f>
        <v>14.280000000000001</v>
      </c>
      <c r="E63" s="86">
        <v>13.74</v>
      </c>
      <c r="F63" s="218">
        <v>0.07</v>
      </c>
      <c r="G63" s="218"/>
      <c r="H63" s="244">
        <v>0.47</v>
      </c>
      <c r="I63" s="241" t="s">
        <v>228</v>
      </c>
      <c r="J63" s="251" t="s">
        <v>252</v>
      </c>
    </row>
    <row r="64" spans="1:10" ht="12.75">
      <c r="A64" s="252"/>
      <c r="B64" s="253"/>
      <c r="C64" s="191"/>
      <c r="D64" s="254"/>
      <c r="E64" s="191"/>
      <c r="F64" s="255"/>
      <c r="G64" s="255"/>
      <c r="H64" s="256"/>
      <c r="I64" s="253" t="s">
        <v>229</v>
      </c>
      <c r="J64" s="257" t="s">
        <v>253</v>
      </c>
    </row>
    <row r="65" spans="1:10" ht="12.75">
      <c r="A65" s="240">
        <v>25</v>
      </c>
      <c r="B65" s="241" t="s">
        <v>239</v>
      </c>
      <c r="C65" s="82">
        <v>16</v>
      </c>
      <c r="D65" s="242">
        <f>SUM(E65:H65)</f>
        <v>14.38</v>
      </c>
      <c r="E65" s="86">
        <v>13.74</v>
      </c>
      <c r="F65" s="218">
        <v>0.08</v>
      </c>
      <c r="G65" s="218"/>
      <c r="H65" s="244">
        <v>0.56</v>
      </c>
      <c r="I65" s="241" t="s">
        <v>228</v>
      </c>
      <c r="J65" s="251" t="s">
        <v>252</v>
      </c>
    </row>
    <row r="66" spans="1:10" ht="12.75">
      <c r="A66" s="252"/>
      <c r="B66" s="253" t="s">
        <v>240</v>
      </c>
      <c r="C66" s="191"/>
      <c r="D66" s="254"/>
      <c r="E66" s="191"/>
      <c r="F66" s="255"/>
      <c r="G66" s="255"/>
      <c r="H66" s="256"/>
      <c r="I66" s="253" t="s">
        <v>229</v>
      </c>
      <c r="J66" s="257" t="s">
        <v>253</v>
      </c>
    </row>
    <row r="67" spans="1:10" ht="12.75">
      <c r="A67" s="240">
        <v>26</v>
      </c>
      <c r="B67" s="241" t="s">
        <v>20</v>
      </c>
      <c r="C67" s="82" t="s">
        <v>28</v>
      </c>
      <c r="D67" s="242">
        <f>SUM(E67:H67)</f>
        <v>14.180000000000001</v>
      </c>
      <c r="E67" s="86">
        <v>13.74</v>
      </c>
      <c r="F67" s="218">
        <v>0.05</v>
      </c>
      <c r="G67" s="218"/>
      <c r="H67" s="244">
        <v>0.39</v>
      </c>
      <c r="I67" s="241" t="s">
        <v>228</v>
      </c>
      <c r="J67" s="251" t="s">
        <v>252</v>
      </c>
    </row>
    <row r="68" spans="1:10" ht="12.75">
      <c r="A68" s="252"/>
      <c r="B68" s="253"/>
      <c r="C68" s="191"/>
      <c r="D68" s="254"/>
      <c r="E68" s="191"/>
      <c r="F68" s="255"/>
      <c r="G68" s="255"/>
      <c r="H68" s="256"/>
      <c r="I68" s="253" t="s">
        <v>229</v>
      </c>
      <c r="J68" s="257" t="s">
        <v>253</v>
      </c>
    </row>
    <row r="69" spans="1:10" ht="12.75">
      <c r="A69" s="240">
        <v>27</v>
      </c>
      <c r="B69" s="241" t="s">
        <v>20</v>
      </c>
      <c r="C69" s="82">
        <v>3</v>
      </c>
      <c r="D69" s="242">
        <f>SUM(E69:H69)</f>
        <v>14.13</v>
      </c>
      <c r="E69" s="86">
        <v>13.74</v>
      </c>
      <c r="F69" s="218">
        <v>0.05</v>
      </c>
      <c r="G69" s="218"/>
      <c r="H69" s="244">
        <v>0.34</v>
      </c>
      <c r="I69" s="241" t="s">
        <v>228</v>
      </c>
      <c r="J69" s="251" t="s">
        <v>252</v>
      </c>
    </row>
    <row r="70" spans="1:10" ht="12.75">
      <c r="A70" s="252"/>
      <c r="B70" s="253"/>
      <c r="C70" s="191"/>
      <c r="D70" s="254"/>
      <c r="E70" s="191"/>
      <c r="F70" s="255"/>
      <c r="G70" s="255"/>
      <c r="H70" s="256"/>
      <c r="I70" s="253" t="s">
        <v>229</v>
      </c>
      <c r="J70" s="257" t="s">
        <v>253</v>
      </c>
    </row>
    <row r="71" spans="1:10" ht="12.75">
      <c r="A71" s="240">
        <v>28</v>
      </c>
      <c r="B71" s="241" t="s">
        <v>20</v>
      </c>
      <c r="C71" s="82" t="s">
        <v>62</v>
      </c>
      <c r="D71" s="242">
        <f>SUM(E71:H71)</f>
        <v>19.220000000000002</v>
      </c>
      <c r="E71" s="82">
        <v>16.64</v>
      </c>
      <c r="F71" s="218">
        <v>0.1</v>
      </c>
      <c r="G71" s="218">
        <v>0.61</v>
      </c>
      <c r="H71" s="244">
        <v>1.87</v>
      </c>
      <c r="I71" s="241" t="s">
        <v>241</v>
      </c>
      <c r="J71" s="251" t="s">
        <v>252</v>
      </c>
    </row>
    <row r="72" spans="1:10" ht="12.75">
      <c r="A72" s="252"/>
      <c r="B72" s="253"/>
      <c r="C72" s="191"/>
      <c r="D72" s="254"/>
      <c r="E72" s="191"/>
      <c r="F72" s="255"/>
      <c r="G72" s="255"/>
      <c r="H72" s="256"/>
      <c r="I72" s="253" t="s">
        <v>235</v>
      </c>
      <c r="J72" s="257" t="s">
        <v>253</v>
      </c>
    </row>
    <row r="73" spans="1:10" ht="12.75">
      <c r="A73" s="240">
        <v>29</v>
      </c>
      <c r="B73" s="241" t="s">
        <v>20</v>
      </c>
      <c r="C73" s="82">
        <v>4</v>
      </c>
      <c r="D73" s="242">
        <f>SUM(E73:H73)</f>
        <v>14.260000000000002</v>
      </c>
      <c r="E73" s="86">
        <v>13.74</v>
      </c>
      <c r="F73" s="218">
        <v>0.06</v>
      </c>
      <c r="G73" s="218"/>
      <c r="H73" s="244">
        <v>0.46</v>
      </c>
      <c r="I73" s="241" t="s">
        <v>228</v>
      </c>
      <c r="J73" s="251" t="s">
        <v>252</v>
      </c>
    </row>
    <row r="74" spans="1:10" ht="12.75">
      <c r="A74" s="252"/>
      <c r="B74" s="253"/>
      <c r="C74" s="191"/>
      <c r="D74" s="254"/>
      <c r="E74" s="191"/>
      <c r="F74" s="255"/>
      <c r="G74" s="255"/>
      <c r="H74" s="256"/>
      <c r="I74" s="253" t="s">
        <v>229</v>
      </c>
      <c r="J74" s="257" t="s">
        <v>253</v>
      </c>
    </row>
    <row r="75" spans="1:10" ht="12.75">
      <c r="A75" s="240">
        <v>30</v>
      </c>
      <c r="B75" s="241" t="s">
        <v>20</v>
      </c>
      <c r="C75" s="82">
        <v>12</v>
      </c>
      <c r="D75" s="242">
        <f>SUM(E75:H75)</f>
        <v>15.34</v>
      </c>
      <c r="E75" s="82">
        <v>14.55</v>
      </c>
      <c r="F75" s="218">
        <v>0.1</v>
      </c>
      <c r="G75" s="218"/>
      <c r="H75" s="244">
        <v>0.69</v>
      </c>
      <c r="I75" s="241" t="s">
        <v>228</v>
      </c>
      <c r="J75" s="251" t="s">
        <v>252</v>
      </c>
    </row>
    <row r="76" spans="1:10" ht="12.75">
      <c r="A76" s="240"/>
      <c r="B76" s="241"/>
      <c r="C76" s="82"/>
      <c r="D76" s="242"/>
      <c r="E76" s="82"/>
      <c r="F76" s="218"/>
      <c r="G76" s="218"/>
      <c r="H76" s="244"/>
      <c r="I76" s="241" t="s">
        <v>229</v>
      </c>
      <c r="J76" s="258" t="s">
        <v>253</v>
      </c>
    </row>
    <row r="77" spans="1:10" ht="12.75">
      <c r="A77" s="240"/>
      <c r="B77" s="241"/>
      <c r="C77" s="82"/>
      <c r="D77" s="242"/>
      <c r="E77" s="82"/>
      <c r="F77" s="218"/>
      <c r="G77" s="218"/>
      <c r="H77" s="244"/>
      <c r="I77" s="241" t="s">
        <v>242</v>
      </c>
      <c r="J77" s="258"/>
    </row>
    <row r="78" spans="1:10" ht="12.75">
      <c r="A78" s="252"/>
      <c r="B78" s="253"/>
      <c r="C78" s="191"/>
      <c r="D78" s="254"/>
      <c r="E78" s="191"/>
      <c r="F78" s="255"/>
      <c r="G78" s="255"/>
      <c r="H78" s="256"/>
      <c r="I78" s="253" t="s">
        <v>243</v>
      </c>
      <c r="J78" s="259"/>
    </row>
    <row r="79" spans="1:10" ht="12.75">
      <c r="A79" s="240">
        <v>31</v>
      </c>
      <c r="B79" s="241" t="s">
        <v>21</v>
      </c>
      <c r="C79" s="82" t="s">
        <v>9</v>
      </c>
      <c r="D79" s="242">
        <f>SUM(E79:H79)</f>
        <v>14.700000000000001</v>
      </c>
      <c r="E79" s="86">
        <v>13.74</v>
      </c>
      <c r="F79" s="218">
        <v>0.13</v>
      </c>
      <c r="G79" s="218"/>
      <c r="H79" s="244">
        <v>0.83</v>
      </c>
      <c r="I79" s="241" t="s">
        <v>228</v>
      </c>
      <c r="J79" s="251" t="s">
        <v>252</v>
      </c>
    </row>
    <row r="80" spans="1:10" ht="12.75">
      <c r="A80" s="252"/>
      <c r="B80" s="253"/>
      <c r="C80" s="191"/>
      <c r="D80" s="254"/>
      <c r="E80" s="191"/>
      <c r="F80" s="255"/>
      <c r="G80" s="255"/>
      <c r="H80" s="256"/>
      <c r="I80" s="253" t="s">
        <v>229</v>
      </c>
      <c r="J80" s="257" t="s">
        <v>253</v>
      </c>
    </row>
    <row r="81" spans="1:10" ht="12.75">
      <c r="A81" s="240">
        <v>32</v>
      </c>
      <c r="B81" s="241" t="s">
        <v>21</v>
      </c>
      <c r="C81" s="82">
        <v>3</v>
      </c>
      <c r="D81" s="242">
        <f>SUM(E81:H81)</f>
        <v>14.71</v>
      </c>
      <c r="E81" s="86">
        <v>13.74</v>
      </c>
      <c r="F81" s="218">
        <v>0.14</v>
      </c>
      <c r="G81" s="218"/>
      <c r="H81" s="244">
        <v>0.83</v>
      </c>
      <c r="I81" s="241" t="s">
        <v>228</v>
      </c>
      <c r="J81" s="251" t="s">
        <v>252</v>
      </c>
    </row>
    <row r="82" spans="1:10" ht="12.75">
      <c r="A82" s="240"/>
      <c r="B82" s="241"/>
      <c r="C82" s="82"/>
      <c r="D82" s="242"/>
      <c r="E82" s="191"/>
      <c r="F82" s="218"/>
      <c r="G82" s="218"/>
      <c r="H82" s="244"/>
      <c r="I82" s="241" t="s">
        <v>229</v>
      </c>
      <c r="J82" s="257" t="s">
        <v>253</v>
      </c>
    </row>
    <row r="83" spans="1:10" ht="12.75">
      <c r="A83" s="247">
        <v>33</v>
      </c>
      <c r="B83" s="248" t="s">
        <v>21</v>
      </c>
      <c r="C83" s="86">
        <v>4</v>
      </c>
      <c r="D83" s="249">
        <f>SUM(E83:H83)</f>
        <v>15.26</v>
      </c>
      <c r="E83" s="86">
        <v>14.55</v>
      </c>
      <c r="F83" s="221">
        <v>0.1</v>
      </c>
      <c r="G83" s="221"/>
      <c r="H83" s="250">
        <v>0.61</v>
      </c>
      <c r="I83" s="248" t="s">
        <v>228</v>
      </c>
      <c r="J83" s="251" t="s">
        <v>252</v>
      </c>
    </row>
    <row r="84" spans="1:10" ht="12.75">
      <c r="A84" s="240"/>
      <c r="B84" s="241"/>
      <c r="C84" s="82"/>
      <c r="D84" s="242"/>
      <c r="E84" s="82"/>
      <c r="F84" s="218"/>
      <c r="G84" s="218"/>
      <c r="H84" s="244"/>
      <c r="I84" s="241" t="s">
        <v>229</v>
      </c>
      <c r="J84" s="258" t="s">
        <v>253</v>
      </c>
    </row>
    <row r="85" spans="1:10" ht="12.75">
      <c r="A85" s="240"/>
      <c r="B85" s="241"/>
      <c r="C85" s="82"/>
      <c r="D85" s="242"/>
      <c r="E85" s="82"/>
      <c r="F85" s="218"/>
      <c r="G85" s="218"/>
      <c r="H85" s="244"/>
      <c r="I85" s="241" t="s">
        <v>242</v>
      </c>
      <c r="J85" s="258"/>
    </row>
    <row r="86" spans="1:10" ht="12.75">
      <c r="A86" s="252"/>
      <c r="B86" s="253"/>
      <c r="C86" s="191"/>
      <c r="D86" s="254"/>
      <c r="E86" s="191"/>
      <c r="F86" s="255"/>
      <c r="G86" s="255"/>
      <c r="H86" s="256"/>
      <c r="I86" s="253" t="s">
        <v>243</v>
      </c>
      <c r="J86" s="259"/>
    </row>
    <row r="87" spans="1:10" ht="12.75">
      <c r="A87" s="240">
        <v>34</v>
      </c>
      <c r="B87" s="241" t="s">
        <v>21</v>
      </c>
      <c r="C87" s="82">
        <v>6</v>
      </c>
      <c r="D87" s="242">
        <f>SUM(E87:H87)</f>
        <v>14.719999999999999</v>
      </c>
      <c r="E87" s="86">
        <v>13.74</v>
      </c>
      <c r="F87" s="218">
        <v>0.12</v>
      </c>
      <c r="G87" s="218"/>
      <c r="H87" s="244">
        <v>0.86</v>
      </c>
      <c r="I87" s="241" t="s">
        <v>228</v>
      </c>
      <c r="J87" s="251" t="s">
        <v>252</v>
      </c>
    </row>
    <row r="88" spans="1:10" ht="12.75">
      <c r="A88" s="252"/>
      <c r="B88" s="253"/>
      <c r="C88" s="191"/>
      <c r="D88" s="254"/>
      <c r="E88" s="191"/>
      <c r="F88" s="255"/>
      <c r="G88" s="255"/>
      <c r="H88" s="256"/>
      <c r="I88" s="253" t="s">
        <v>229</v>
      </c>
      <c r="J88" s="257" t="s">
        <v>253</v>
      </c>
    </row>
    <row r="89" spans="1:10" ht="12.75">
      <c r="A89" s="240">
        <v>35</v>
      </c>
      <c r="B89" s="241" t="s">
        <v>22</v>
      </c>
      <c r="C89" s="82" t="s">
        <v>61</v>
      </c>
      <c r="D89" s="242">
        <f>SUM(E89:H89)</f>
        <v>14.840000000000002</v>
      </c>
      <c r="E89" s="86">
        <v>13.74</v>
      </c>
      <c r="F89" s="218">
        <v>0.07</v>
      </c>
      <c r="G89" s="218">
        <v>0.48</v>
      </c>
      <c r="H89" s="244">
        <v>0.55</v>
      </c>
      <c r="I89" s="241" t="s">
        <v>228</v>
      </c>
      <c r="J89" s="251" t="s">
        <v>252</v>
      </c>
    </row>
    <row r="90" spans="1:10" ht="12.75">
      <c r="A90" s="252"/>
      <c r="B90" s="253"/>
      <c r="C90" s="191"/>
      <c r="D90" s="254"/>
      <c r="E90" s="191"/>
      <c r="F90" s="255"/>
      <c r="G90" s="255"/>
      <c r="H90" s="256"/>
      <c r="I90" s="253" t="s">
        <v>229</v>
      </c>
      <c r="J90" s="257" t="s">
        <v>253</v>
      </c>
    </row>
    <row r="91" spans="1:10" ht="12.75">
      <c r="A91" s="240">
        <v>36</v>
      </c>
      <c r="B91" s="241" t="s">
        <v>22</v>
      </c>
      <c r="C91" s="82" t="s">
        <v>60</v>
      </c>
      <c r="D91" s="242">
        <f>SUM(E91:H91)</f>
        <v>20.3</v>
      </c>
      <c r="E91" s="82">
        <v>16.64</v>
      </c>
      <c r="F91" s="218">
        <v>0.14</v>
      </c>
      <c r="G91" s="218">
        <v>0.87</v>
      </c>
      <c r="H91" s="244">
        <v>2.65</v>
      </c>
      <c r="I91" s="241" t="s">
        <v>228</v>
      </c>
      <c r="J91" s="251" t="s">
        <v>252</v>
      </c>
    </row>
    <row r="92" spans="1:10" ht="12.75">
      <c r="A92" s="252"/>
      <c r="B92" s="253"/>
      <c r="C92" s="191"/>
      <c r="D92" s="254"/>
      <c r="E92" s="191"/>
      <c r="F92" s="255"/>
      <c r="G92" s="255"/>
      <c r="H92" s="256"/>
      <c r="I92" s="253" t="s">
        <v>235</v>
      </c>
      <c r="J92" s="257" t="s">
        <v>253</v>
      </c>
    </row>
    <row r="93" spans="1:10" ht="12.75">
      <c r="A93" s="240">
        <v>37</v>
      </c>
      <c r="B93" s="241" t="s">
        <v>22</v>
      </c>
      <c r="C93" s="82">
        <v>14</v>
      </c>
      <c r="D93" s="242">
        <f>SUM(E93:H93)</f>
        <v>15.169999999999998</v>
      </c>
      <c r="E93" s="86">
        <v>13.74</v>
      </c>
      <c r="F93" s="218">
        <v>0.1</v>
      </c>
      <c r="G93" s="218">
        <v>0.62</v>
      </c>
      <c r="H93" s="244">
        <v>0.71</v>
      </c>
      <c r="I93" s="241" t="s">
        <v>228</v>
      </c>
      <c r="J93" s="251" t="s">
        <v>252</v>
      </c>
    </row>
    <row r="94" spans="1:10" ht="12.75">
      <c r="A94" s="252"/>
      <c r="B94" s="253"/>
      <c r="C94" s="191"/>
      <c r="D94" s="254"/>
      <c r="E94" s="191"/>
      <c r="F94" s="255"/>
      <c r="G94" s="255"/>
      <c r="H94" s="256"/>
      <c r="I94" s="253" t="s">
        <v>229</v>
      </c>
      <c r="J94" s="257" t="s">
        <v>253</v>
      </c>
    </row>
    <row r="95" spans="1:10" ht="12.75">
      <c r="A95" s="240">
        <v>38</v>
      </c>
      <c r="B95" s="241" t="s">
        <v>22</v>
      </c>
      <c r="C95" s="82" t="s">
        <v>59</v>
      </c>
      <c r="D95" s="242">
        <f>SUM(E95:H95)</f>
        <v>15.129999999999999</v>
      </c>
      <c r="E95" s="86">
        <v>13.74</v>
      </c>
      <c r="F95" s="218">
        <v>0.09</v>
      </c>
      <c r="G95" s="242">
        <v>0.6</v>
      </c>
      <c r="H95" s="244">
        <v>0.7</v>
      </c>
      <c r="I95" s="241" t="s">
        <v>228</v>
      </c>
      <c r="J95" s="251" t="s">
        <v>252</v>
      </c>
    </row>
    <row r="96" spans="1:10" ht="12.75">
      <c r="A96" s="252"/>
      <c r="B96" s="253"/>
      <c r="C96" s="191"/>
      <c r="D96" s="254"/>
      <c r="E96" s="191"/>
      <c r="F96" s="255"/>
      <c r="G96" s="255"/>
      <c r="H96" s="256"/>
      <c r="I96" s="253" t="s">
        <v>229</v>
      </c>
      <c r="J96" s="257" t="s">
        <v>253</v>
      </c>
    </row>
    <row r="97" spans="1:10" ht="12.75">
      <c r="A97" s="247">
        <v>39</v>
      </c>
      <c r="B97" s="248" t="s">
        <v>22</v>
      </c>
      <c r="C97" s="86" t="s">
        <v>58</v>
      </c>
      <c r="D97" s="249">
        <f>SUM(E97:H97)</f>
        <v>15.71</v>
      </c>
      <c r="E97" s="86">
        <v>14.55</v>
      </c>
      <c r="F97" s="221">
        <v>0.08</v>
      </c>
      <c r="G97" s="249">
        <v>0.5</v>
      </c>
      <c r="H97" s="250">
        <v>0.58</v>
      </c>
      <c r="I97" s="248" t="s">
        <v>228</v>
      </c>
      <c r="J97" s="251" t="s">
        <v>252</v>
      </c>
    </row>
    <row r="98" spans="1:10" ht="12.75">
      <c r="A98" s="240"/>
      <c r="B98" s="241"/>
      <c r="C98" s="82"/>
      <c r="D98" s="242"/>
      <c r="E98" s="82"/>
      <c r="F98" s="218"/>
      <c r="G98" s="218"/>
      <c r="H98" s="244"/>
      <c r="I98" s="241" t="s">
        <v>229</v>
      </c>
      <c r="J98" s="258" t="s">
        <v>253</v>
      </c>
    </row>
    <row r="99" spans="1:10" ht="12.75">
      <c r="A99" s="240"/>
      <c r="B99" s="241"/>
      <c r="C99" s="82"/>
      <c r="D99" s="242"/>
      <c r="E99" s="82"/>
      <c r="F99" s="218"/>
      <c r="G99" s="218"/>
      <c r="H99" s="244"/>
      <c r="I99" s="241" t="s">
        <v>242</v>
      </c>
      <c r="J99" s="258"/>
    </row>
    <row r="100" spans="1:10" ht="12.75">
      <c r="A100" s="252"/>
      <c r="B100" s="253"/>
      <c r="C100" s="191"/>
      <c r="D100" s="254"/>
      <c r="E100" s="191"/>
      <c r="F100" s="255"/>
      <c r="G100" s="255"/>
      <c r="H100" s="256"/>
      <c r="I100" s="253" t="s">
        <v>243</v>
      </c>
      <c r="J100" s="259"/>
    </row>
    <row r="101" spans="1:10" ht="12.75">
      <c r="A101" s="247">
        <v>40</v>
      </c>
      <c r="B101" s="248" t="s">
        <v>22</v>
      </c>
      <c r="C101" s="86">
        <v>18</v>
      </c>
      <c r="D101" s="249">
        <f>SUM(E101:H101)</f>
        <v>15.29</v>
      </c>
      <c r="E101" s="86">
        <v>13.74</v>
      </c>
      <c r="F101" s="221">
        <v>0.11</v>
      </c>
      <c r="G101" s="221">
        <v>0.67</v>
      </c>
      <c r="H101" s="250">
        <v>0.77</v>
      </c>
      <c r="I101" s="248" t="s">
        <v>228</v>
      </c>
      <c r="J101" s="251" t="s">
        <v>252</v>
      </c>
    </row>
    <row r="102" spans="1:10" ht="12.75">
      <c r="A102" s="252"/>
      <c r="B102" s="253"/>
      <c r="C102" s="191"/>
      <c r="D102" s="254"/>
      <c r="E102" s="191"/>
      <c r="F102" s="255"/>
      <c r="G102" s="255"/>
      <c r="H102" s="256"/>
      <c r="I102" s="253" t="s">
        <v>229</v>
      </c>
      <c r="J102" s="257" t="s">
        <v>253</v>
      </c>
    </row>
    <row r="103" spans="1:10" ht="12.75">
      <c r="A103" s="247">
        <v>41</v>
      </c>
      <c r="B103" s="248" t="s">
        <v>22</v>
      </c>
      <c r="C103" s="86" t="s">
        <v>57</v>
      </c>
      <c r="D103" s="249">
        <f>SUM(E103:H103)</f>
        <v>15.149999999999999</v>
      </c>
      <c r="E103" s="86">
        <v>13.74</v>
      </c>
      <c r="F103" s="221">
        <v>0.1</v>
      </c>
      <c r="G103" s="221">
        <v>0.61</v>
      </c>
      <c r="H103" s="250">
        <v>0.7</v>
      </c>
      <c r="I103" s="248" t="s">
        <v>228</v>
      </c>
      <c r="J103" s="251" t="s">
        <v>252</v>
      </c>
    </row>
    <row r="104" spans="1:10" ht="12.75">
      <c r="A104" s="252"/>
      <c r="B104" s="253"/>
      <c r="C104" s="191"/>
      <c r="D104" s="254"/>
      <c r="E104" s="191"/>
      <c r="F104" s="255"/>
      <c r="G104" s="255"/>
      <c r="H104" s="256"/>
      <c r="I104" s="253" t="s">
        <v>229</v>
      </c>
      <c r="J104" s="257" t="s">
        <v>253</v>
      </c>
    </row>
    <row r="105" spans="1:10" ht="12.75">
      <c r="A105" s="240">
        <v>42</v>
      </c>
      <c r="B105" s="241" t="s">
        <v>22</v>
      </c>
      <c r="C105" s="82">
        <v>21</v>
      </c>
      <c r="D105" s="242">
        <f>SUM(E105:H105)</f>
        <v>19.860000000000003</v>
      </c>
      <c r="E105" s="82">
        <v>16.64</v>
      </c>
      <c r="F105" s="218">
        <v>0.12</v>
      </c>
      <c r="G105" s="218">
        <v>0.76</v>
      </c>
      <c r="H105" s="244">
        <v>2.34</v>
      </c>
      <c r="I105" s="241" t="s">
        <v>228</v>
      </c>
      <c r="J105" s="251" t="s">
        <v>252</v>
      </c>
    </row>
    <row r="106" spans="1:10" ht="12.75">
      <c r="A106" s="252"/>
      <c r="B106" s="253"/>
      <c r="C106" s="191"/>
      <c r="D106" s="254"/>
      <c r="E106" s="191"/>
      <c r="F106" s="255"/>
      <c r="G106" s="255"/>
      <c r="H106" s="256"/>
      <c r="I106" s="253" t="s">
        <v>235</v>
      </c>
      <c r="J106" s="257" t="s">
        <v>253</v>
      </c>
    </row>
    <row r="107" spans="1:10" ht="12.75">
      <c r="A107" s="240">
        <v>43</v>
      </c>
      <c r="B107" s="241" t="s">
        <v>23</v>
      </c>
      <c r="C107" s="82" t="s">
        <v>10</v>
      </c>
      <c r="D107" s="242">
        <f>SUM(E107:H107)</f>
        <v>14.67</v>
      </c>
      <c r="E107" s="86">
        <v>13.74</v>
      </c>
      <c r="F107" s="218">
        <v>0.12</v>
      </c>
      <c r="G107" s="218"/>
      <c r="H107" s="244">
        <v>0.81</v>
      </c>
      <c r="I107" s="241" t="s">
        <v>228</v>
      </c>
      <c r="J107" s="251" t="s">
        <v>252</v>
      </c>
    </row>
    <row r="108" spans="1:10" ht="12.75">
      <c r="A108" s="252"/>
      <c r="B108" s="253"/>
      <c r="C108" s="191"/>
      <c r="D108" s="254"/>
      <c r="E108" s="191"/>
      <c r="F108" s="255"/>
      <c r="G108" s="255"/>
      <c r="H108" s="256"/>
      <c r="I108" s="253" t="s">
        <v>229</v>
      </c>
      <c r="J108" s="257" t="s">
        <v>253</v>
      </c>
    </row>
    <row r="109" spans="1:10" ht="12.75">
      <c r="A109" s="240">
        <v>44</v>
      </c>
      <c r="B109" s="241" t="s">
        <v>23</v>
      </c>
      <c r="C109" s="82" t="s">
        <v>72</v>
      </c>
      <c r="D109" s="242">
        <f>SUM(E109:H109)</f>
        <v>24.059999999999995</v>
      </c>
      <c r="E109" s="82">
        <v>18.38</v>
      </c>
      <c r="F109" s="218">
        <v>0.18</v>
      </c>
      <c r="G109" s="218">
        <v>1.15</v>
      </c>
      <c r="H109" s="244">
        <v>4.35</v>
      </c>
      <c r="I109" s="241" t="s">
        <v>228</v>
      </c>
      <c r="J109" s="251" t="s">
        <v>252</v>
      </c>
    </row>
    <row r="110" spans="1:10" ht="12.75">
      <c r="A110" s="240"/>
      <c r="B110" s="241"/>
      <c r="C110" s="82"/>
      <c r="D110" s="242"/>
      <c r="E110" s="82"/>
      <c r="F110" s="218"/>
      <c r="G110" s="218"/>
      <c r="H110" s="244"/>
      <c r="I110" s="241" t="s">
        <v>235</v>
      </c>
      <c r="J110" s="258" t="s">
        <v>253</v>
      </c>
    </row>
    <row r="111" spans="1:10" ht="12.75">
      <c r="A111" s="240"/>
      <c r="B111" s="241"/>
      <c r="C111" s="82"/>
      <c r="D111" s="242"/>
      <c r="E111" s="82"/>
      <c r="F111" s="218"/>
      <c r="G111" s="218"/>
      <c r="H111" s="244"/>
      <c r="I111" s="241" t="s">
        <v>236</v>
      </c>
      <c r="J111" s="258"/>
    </row>
    <row r="112" spans="1:10" ht="12.75">
      <c r="A112" s="240"/>
      <c r="B112" s="241"/>
      <c r="C112" s="82"/>
      <c r="D112" s="242"/>
      <c r="E112" s="82"/>
      <c r="F112" s="218"/>
      <c r="G112" s="218"/>
      <c r="H112" s="244"/>
      <c r="I112" s="241" t="s">
        <v>237</v>
      </c>
      <c r="J112" s="258"/>
    </row>
    <row r="113" spans="1:10" ht="12.75">
      <c r="A113" s="252"/>
      <c r="B113" s="253"/>
      <c r="C113" s="191"/>
      <c r="D113" s="254"/>
      <c r="E113" s="191"/>
      <c r="F113" s="255"/>
      <c r="G113" s="255"/>
      <c r="H113" s="256"/>
      <c r="I113" s="253" t="s">
        <v>238</v>
      </c>
      <c r="J113" s="259"/>
    </row>
    <row r="114" spans="1:10" ht="12.75">
      <c r="A114" s="240">
        <v>45</v>
      </c>
      <c r="B114" s="241" t="s">
        <v>24</v>
      </c>
      <c r="C114" s="82">
        <v>12</v>
      </c>
      <c r="D114" s="242">
        <f>SUM(E114:H114)</f>
        <v>14.25</v>
      </c>
      <c r="E114" s="86">
        <v>13.74</v>
      </c>
      <c r="F114" s="218">
        <v>0.06</v>
      </c>
      <c r="G114" s="218"/>
      <c r="H114" s="244">
        <v>0.45</v>
      </c>
      <c r="I114" s="241" t="s">
        <v>228</v>
      </c>
      <c r="J114" s="251" t="s">
        <v>252</v>
      </c>
    </row>
    <row r="115" spans="1:10" ht="12.75">
      <c r="A115" s="240"/>
      <c r="B115" s="241"/>
      <c r="C115" s="82"/>
      <c r="D115" s="242"/>
      <c r="E115" s="191"/>
      <c r="F115" s="218"/>
      <c r="G115" s="218"/>
      <c r="H115" s="244"/>
      <c r="I115" s="241" t="s">
        <v>229</v>
      </c>
      <c r="J115" s="257" t="s">
        <v>253</v>
      </c>
    </row>
    <row r="116" spans="1:10" ht="12.75">
      <c r="A116" s="247">
        <v>46</v>
      </c>
      <c r="B116" s="248" t="s">
        <v>24</v>
      </c>
      <c r="C116" s="86">
        <v>14</v>
      </c>
      <c r="D116" s="249">
        <f>SUM(E116:H116)</f>
        <v>14.25</v>
      </c>
      <c r="E116" s="86">
        <v>13.74</v>
      </c>
      <c r="F116" s="221">
        <v>0.06</v>
      </c>
      <c r="G116" s="221"/>
      <c r="H116" s="250">
        <v>0.45</v>
      </c>
      <c r="I116" s="248" t="s">
        <v>228</v>
      </c>
      <c r="J116" s="251" t="s">
        <v>252</v>
      </c>
    </row>
    <row r="117" spans="1:10" ht="12.75">
      <c r="A117" s="252"/>
      <c r="B117" s="253"/>
      <c r="C117" s="191"/>
      <c r="D117" s="254"/>
      <c r="E117" s="191"/>
      <c r="F117" s="255"/>
      <c r="G117" s="255"/>
      <c r="H117" s="256"/>
      <c r="I117" s="253" t="s">
        <v>229</v>
      </c>
      <c r="J117" s="257" t="s">
        <v>253</v>
      </c>
    </row>
    <row r="118" spans="1:10" ht="12.75">
      <c r="A118" s="240">
        <v>47</v>
      </c>
      <c r="B118" s="241" t="s">
        <v>24</v>
      </c>
      <c r="C118" s="82">
        <v>16</v>
      </c>
      <c r="D118" s="242">
        <f>SUM(E118:H118)</f>
        <v>14.25</v>
      </c>
      <c r="E118" s="86">
        <v>13.74</v>
      </c>
      <c r="F118" s="218">
        <v>0.06</v>
      </c>
      <c r="G118" s="218"/>
      <c r="H118" s="244">
        <v>0.45</v>
      </c>
      <c r="I118" s="241" t="s">
        <v>228</v>
      </c>
      <c r="J118" s="251" t="s">
        <v>252</v>
      </c>
    </row>
    <row r="119" spans="1:10" ht="12.75">
      <c r="A119" s="252"/>
      <c r="B119" s="253"/>
      <c r="C119" s="191"/>
      <c r="D119" s="254"/>
      <c r="E119" s="191"/>
      <c r="F119" s="255"/>
      <c r="G119" s="255"/>
      <c r="H119" s="256"/>
      <c r="I119" s="253" t="s">
        <v>229</v>
      </c>
      <c r="J119" s="257" t="s">
        <v>253</v>
      </c>
    </row>
    <row r="120" spans="1:10" ht="12.75">
      <c r="A120" s="240">
        <v>48</v>
      </c>
      <c r="B120" s="241" t="s">
        <v>24</v>
      </c>
      <c r="C120" s="82">
        <v>20</v>
      </c>
      <c r="D120" s="242">
        <f>SUM(E120:H120)</f>
        <v>16.76</v>
      </c>
      <c r="E120" s="82">
        <v>15.42</v>
      </c>
      <c r="F120" s="218">
        <v>0.09</v>
      </c>
      <c r="G120" s="218">
        <v>0.58</v>
      </c>
      <c r="H120" s="244">
        <v>0.67</v>
      </c>
      <c r="I120" s="241" t="s">
        <v>228</v>
      </c>
      <c r="J120" s="251" t="s">
        <v>252</v>
      </c>
    </row>
    <row r="121" spans="1:10" ht="12.75">
      <c r="A121" s="240"/>
      <c r="B121" s="241"/>
      <c r="C121" s="82"/>
      <c r="D121" s="242"/>
      <c r="E121" s="82"/>
      <c r="F121" s="218"/>
      <c r="G121" s="218"/>
      <c r="H121" s="244"/>
      <c r="I121" s="241" t="s">
        <v>229</v>
      </c>
      <c r="J121" s="258" t="s">
        <v>253</v>
      </c>
    </row>
    <row r="122" spans="1:10" ht="12.75">
      <c r="A122" s="240"/>
      <c r="B122" s="241"/>
      <c r="C122" s="82"/>
      <c r="D122" s="242"/>
      <c r="E122" s="82"/>
      <c r="F122" s="218"/>
      <c r="G122" s="218"/>
      <c r="H122" s="244"/>
      <c r="I122" s="241" t="s">
        <v>244</v>
      </c>
      <c r="J122" s="258"/>
    </row>
    <row r="123" spans="1:10" ht="12.75">
      <c r="A123" s="252"/>
      <c r="B123" s="253"/>
      <c r="C123" s="191"/>
      <c r="D123" s="254"/>
      <c r="E123" s="191"/>
      <c r="F123" s="255"/>
      <c r="G123" s="255"/>
      <c r="H123" s="256"/>
      <c r="I123" s="253" t="s">
        <v>238</v>
      </c>
      <c r="J123" s="259"/>
    </row>
    <row r="124" spans="1:10" ht="12.75">
      <c r="A124" s="240">
        <v>49</v>
      </c>
      <c r="B124" s="241" t="s">
        <v>24</v>
      </c>
      <c r="C124" s="82">
        <v>22</v>
      </c>
      <c r="D124" s="242">
        <f>SUM(E124:H124)</f>
        <v>14.25</v>
      </c>
      <c r="E124" s="86">
        <v>13.74</v>
      </c>
      <c r="F124" s="218">
        <v>0.06</v>
      </c>
      <c r="G124" s="218"/>
      <c r="H124" s="244">
        <v>0.45</v>
      </c>
      <c r="I124" s="241" t="s">
        <v>228</v>
      </c>
      <c r="J124" s="251" t="s">
        <v>252</v>
      </c>
    </row>
    <row r="125" spans="1:10" ht="12.75">
      <c r="A125" s="252"/>
      <c r="B125" s="253"/>
      <c r="C125" s="191"/>
      <c r="D125" s="254"/>
      <c r="E125" s="191"/>
      <c r="F125" s="255"/>
      <c r="G125" s="255"/>
      <c r="H125" s="256"/>
      <c r="I125" s="253" t="s">
        <v>229</v>
      </c>
      <c r="J125" s="257" t="s">
        <v>253</v>
      </c>
    </row>
    <row r="126" spans="1:10" ht="12.75">
      <c r="A126" s="240">
        <v>50</v>
      </c>
      <c r="B126" s="241" t="s">
        <v>24</v>
      </c>
      <c r="C126" s="82">
        <v>24</v>
      </c>
      <c r="D126" s="242">
        <f>SUM(E126:H126)</f>
        <v>14.24</v>
      </c>
      <c r="E126" s="86">
        <v>13.74</v>
      </c>
      <c r="F126" s="218">
        <v>0.07</v>
      </c>
      <c r="G126" s="218"/>
      <c r="H126" s="244">
        <v>0.43</v>
      </c>
      <c r="I126" s="241" t="s">
        <v>228</v>
      </c>
      <c r="J126" s="251" t="s">
        <v>252</v>
      </c>
    </row>
    <row r="127" spans="1:10" ht="12.75">
      <c r="A127" s="252"/>
      <c r="B127" s="253"/>
      <c r="C127" s="191"/>
      <c r="D127" s="254"/>
      <c r="E127" s="191"/>
      <c r="F127" s="255"/>
      <c r="G127" s="255"/>
      <c r="H127" s="256"/>
      <c r="I127" s="253" t="s">
        <v>229</v>
      </c>
      <c r="J127" s="257" t="s">
        <v>253</v>
      </c>
    </row>
    <row r="128" spans="1:10" ht="12.75">
      <c r="A128" s="240">
        <v>51</v>
      </c>
      <c r="B128" s="241" t="s">
        <v>24</v>
      </c>
      <c r="C128" s="82" t="s">
        <v>30</v>
      </c>
      <c r="D128" s="242">
        <f>SUM(E128:H128)</f>
        <v>14.280000000000001</v>
      </c>
      <c r="E128" s="86">
        <v>13.74</v>
      </c>
      <c r="F128" s="218">
        <v>0.07</v>
      </c>
      <c r="G128" s="218"/>
      <c r="H128" s="244">
        <v>0.47</v>
      </c>
      <c r="I128" s="241" t="s">
        <v>228</v>
      </c>
      <c r="J128" s="251" t="s">
        <v>252</v>
      </c>
    </row>
    <row r="129" spans="1:10" ht="12.75">
      <c r="A129" s="252"/>
      <c r="B129" s="253"/>
      <c r="C129" s="191"/>
      <c r="D129" s="254"/>
      <c r="E129" s="191"/>
      <c r="F129" s="255"/>
      <c r="G129" s="255"/>
      <c r="H129" s="256"/>
      <c r="I129" s="253" t="s">
        <v>229</v>
      </c>
      <c r="J129" s="257" t="s">
        <v>253</v>
      </c>
    </row>
    <row r="130" spans="1:10" ht="12.75">
      <c r="A130" s="240">
        <v>52</v>
      </c>
      <c r="B130" s="241" t="s">
        <v>24</v>
      </c>
      <c r="C130" s="82">
        <v>26</v>
      </c>
      <c r="D130" s="242">
        <f>SUM(E130:H130)</f>
        <v>14.260000000000002</v>
      </c>
      <c r="E130" s="86">
        <v>13.74</v>
      </c>
      <c r="F130" s="218">
        <v>0.06</v>
      </c>
      <c r="G130" s="218"/>
      <c r="H130" s="244">
        <v>0.46</v>
      </c>
      <c r="I130" s="241" t="s">
        <v>228</v>
      </c>
      <c r="J130" s="251" t="s">
        <v>252</v>
      </c>
    </row>
    <row r="131" spans="1:10" ht="12.75">
      <c r="A131" s="252"/>
      <c r="B131" s="253"/>
      <c r="C131" s="191"/>
      <c r="D131" s="254"/>
      <c r="E131" s="191"/>
      <c r="F131" s="255"/>
      <c r="G131" s="255"/>
      <c r="H131" s="256"/>
      <c r="I131" s="253" t="s">
        <v>229</v>
      </c>
      <c r="J131" s="257" t="s">
        <v>253</v>
      </c>
    </row>
    <row r="132" spans="1:10" ht="12.75">
      <c r="A132" s="240">
        <v>53</v>
      </c>
      <c r="B132" s="241" t="s">
        <v>25</v>
      </c>
      <c r="C132" s="82" t="s">
        <v>29</v>
      </c>
      <c r="D132" s="242">
        <f>SUM(E132:H132)</f>
        <v>14.5</v>
      </c>
      <c r="E132" s="86">
        <v>13.74</v>
      </c>
      <c r="F132" s="218">
        <v>0.09</v>
      </c>
      <c r="G132" s="218"/>
      <c r="H132" s="244">
        <v>0.67</v>
      </c>
      <c r="I132" s="241" t="s">
        <v>228</v>
      </c>
      <c r="J132" s="251" t="s">
        <v>252</v>
      </c>
    </row>
    <row r="133" spans="1:10" ht="12.75">
      <c r="A133" s="252"/>
      <c r="B133" s="253"/>
      <c r="C133" s="191"/>
      <c r="D133" s="254"/>
      <c r="E133" s="191"/>
      <c r="F133" s="255"/>
      <c r="G133" s="255"/>
      <c r="H133" s="256"/>
      <c r="I133" s="253" t="s">
        <v>229</v>
      </c>
      <c r="J133" s="257" t="s">
        <v>253</v>
      </c>
    </row>
    <row r="134" spans="1:10" ht="12.75">
      <c r="A134" s="240">
        <v>54</v>
      </c>
      <c r="B134" s="241" t="s">
        <v>25</v>
      </c>
      <c r="C134" s="82">
        <v>19</v>
      </c>
      <c r="D134" s="242">
        <f>SUM(E134:H134)</f>
        <v>13.9</v>
      </c>
      <c r="E134" s="244">
        <v>13.9</v>
      </c>
      <c r="F134" s="218">
        <v>0</v>
      </c>
      <c r="G134" s="218"/>
      <c r="H134" s="260">
        <v>0</v>
      </c>
      <c r="I134" s="245" t="s">
        <v>228</v>
      </c>
      <c r="J134" s="251" t="s">
        <v>245</v>
      </c>
    </row>
    <row r="135" spans="1:10" ht="12.75">
      <c r="A135" s="240"/>
      <c r="B135" s="241"/>
      <c r="C135" s="82"/>
      <c r="D135" s="242"/>
      <c r="E135" s="82"/>
      <c r="F135" s="218"/>
      <c r="G135" s="218"/>
      <c r="H135" s="260"/>
      <c r="I135" s="245" t="s">
        <v>229</v>
      </c>
      <c r="J135" s="246"/>
    </row>
    <row r="136" spans="1:10" ht="12.75">
      <c r="A136" s="247">
        <v>55</v>
      </c>
      <c r="B136" s="248" t="s">
        <v>25</v>
      </c>
      <c r="C136" s="86">
        <v>25</v>
      </c>
      <c r="D136" s="249">
        <f>SUM(E136:H136)</f>
        <v>16.58</v>
      </c>
      <c r="E136" s="250">
        <v>16.58</v>
      </c>
      <c r="F136" s="221">
        <v>0</v>
      </c>
      <c r="G136" s="221"/>
      <c r="H136" s="261">
        <v>0</v>
      </c>
      <c r="I136" s="248" t="s">
        <v>228</v>
      </c>
      <c r="J136" s="251" t="s">
        <v>255</v>
      </c>
    </row>
    <row r="137" spans="1:10" ht="12.75">
      <c r="A137" s="252"/>
      <c r="B137" s="253"/>
      <c r="C137" s="191"/>
      <c r="D137" s="254"/>
      <c r="E137" s="191"/>
      <c r="F137" s="255"/>
      <c r="G137" s="255"/>
      <c r="H137" s="256"/>
      <c r="I137" s="253" t="s">
        <v>229</v>
      </c>
      <c r="J137" s="257"/>
    </row>
    <row r="138" spans="1:10" ht="12.75">
      <c r="A138" s="240">
        <v>56</v>
      </c>
      <c r="B138" s="241" t="s">
        <v>25</v>
      </c>
      <c r="C138" s="82">
        <v>36</v>
      </c>
      <c r="D138" s="242">
        <f>SUM(E138:H138)</f>
        <v>14.360000000000001</v>
      </c>
      <c r="E138" s="82">
        <v>13.74</v>
      </c>
      <c r="F138" s="218">
        <v>0.07</v>
      </c>
      <c r="G138" s="218"/>
      <c r="H138" s="244">
        <v>0.55</v>
      </c>
      <c r="I138" s="241" t="s">
        <v>228</v>
      </c>
      <c r="J138" s="246" t="s">
        <v>252</v>
      </c>
    </row>
    <row r="139" spans="1:10" ht="12.75">
      <c r="A139" s="252"/>
      <c r="B139" s="253"/>
      <c r="C139" s="191"/>
      <c r="D139" s="254"/>
      <c r="E139" s="191"/>
      <c r="F139" s="255"/>
      <c r="G139" s="255"/>
      <c r="H139" s="256"/>
      <c r="I139" s="253" t="s">
        <v>229</v>
      </c>
      <c r="J139" s="257" t="s">
        <v>253</v>
      </c>
    </row>
    <row r="140" spans="1:10" ht="12.75">
      <c r="A140" s="240">
        <v>57</v>
      </c>
      <c r="B140" s="241" t="s">
        <v>25</v>
      </c>
      <c r="C140" s="82" t="s">
        <v>11</v>
      </c>
      <c r="D140" s="242">
        <f>SUM(E140:H140)</f>
        <v>14.38</v>
      </c>
      <c r="E140" s="86">
        <v>13.74</v>
      </c>
      <c r="F140" s="218">
        <v>0.08</v>
      </c>
      <c r="G140" s="218"/>
      <c r="H140" s="244">
        <v>0.56</v>
      </c>
      <c r="I140" s="241" t="s">
        <v>228</v>
      </c>
      <c r="J140" s="251" t="s">
        <v>252</v>
      </c>
    </row>
    <row r="141" spans="1:10" ht="12.75">
      <c r="A141" s="252"/>
      <c r="B141" s="253"/>
      <c r="C141" s="191"/>
      <c r="D141" s="254"/>
      <c r="E141" s="191"/>
      <c r="F141" s="255"/>
      <c r="G141" s="255"/>
      <c r="H141" s="256"/>
      <c r="I141" s="253" t="s">
        <v>229</v>
      </c>
      <c r="J141" s="257" t="s">
        <v>253</v>
      </c>
    </row>
    <row r="142" spans="1:10" ht="12.75">
      <c r="A142" s="240">
        <v>58</v>
      </c>
      <c r="B142" s="241" t="s">
        <v>25</v>
      </c>
      <c r="C142" s="82">
        <v>45</v>
      </c>
      <c r="D142" s="242">
        <f>SUM(E142:H142)</f>
        <v>14.190000000000001</v>
      </c>
      <c r="E142" s="86">
        <v>13.74</v>
      </c>
      <c r="F142" s="218">
        <v>0.05</v>
      </c>
      <c r="G142" s="218"/>
      <c r="H142" s="244">
        <v>0.4</v>
      </c>
      <c r="I142" s="241" t="s">
        <v>228</v>
      </c>
      <c r="J142" s="251" t="s">
        <v>252</v>
      </c>
    </row>
    <row r="143" spans="1:10" ht="12.75">
      <c r="A143" s="252"/>
      <c r="B143" s="253"/>
      <c r="C143" s="191"/>
      <c r="D143" s="254"/>
      <c r="E143" s="191"/>
      <c r="F143" s="255"/>
      <c r="G143" s="255"/>
      <c r="H143" s="256"/>
      <c r="I143" s="253" t="s">
        <v>229</v>
      </c>
      <c r="J143" s="257" t="s">
        <v>253</v>
      </c>
    </row>
    <row r="144" spans="1:10" ht="12.75">
      <c r="A144" s="240">
        <v>59</v>
      </c>
      <c r="B144" s="241" t="s">
        <v>25</v>
      </c>
      <c r="C144" s="82">
        <v>47</v>
      </c>
      <c r="D144" s="242">
        <f>SUM(E144:H144)</f>
        <v>14.280000000000001</v>
      </c>
      <c r="E144" s="86">
        <v>13.74</v>
      </c>
      <c r="F144" s="218">
        <v>0.07</v>
      </c>
      <c r="G144" s="218"/>
      <c r="H144" s="244">
        <v>0.47</v>
      </c>
      <c r="I144" s="241" t="s">
        <v>228</v>
      </c>
      <c r="J144" s="251" t="s">
        <v>252</v>
      </c>
    </row>
    <row r="145" spans="1:10" ht="12.75">
      <c r="A145" s="252"/>
      <c r="B145" s="253"/>
      <c r="C145" s="191"/>
      <c r="D145" s="254"/>
      <c r="E145" s="191"/>
      <c r="F145" s="255"/>
      <c r="G145" s="255"/>
      <c r="H145" s="256"/>
      <c r="I145" s="253" t="s">
        <v>229</v>
      </c>
      <c r="J145" s="257" t="s">
        <v>253</v>
      </c>
    </row>
    <row r="146" spans="1:10" ht="12.75">
      <c r="A146" s="240">
        <v>60</v>
      </c>
      <c r="B146" s="241" t="s">
        <v>25</v>
      </c>
      <c r="C146" s="82" t="s">
        <v>12</v>
      </c>
      <c r="D146" s="242">
        <f>SUM(E146:H146)</f>
        <v>14.260000000000002</v>
      </c>
      <c r="E146" s="86">
        <v>13.74</v>
      </c>
      <c r="F146" s="218">
        <v>0.06</v>
      </c>
      <c r="G146" s="218"/>
      <c r="H146" s="244">
        <v>0.46</v>
      </c>
      <c r="I146" s="241" t="s">
        <v>228</v>
      </c>
      <c r="J146" s="251" t="s">
        <v>252</v>
      </c>
    </row>
    <row r="147" spans="1:10" ht="12.75">
      <c r="A147" s="240"/>
      <c r="B147" s="241"/>
      <c r="C147" s="82"/>
      <c r="D147" s="242"/>
      <c r="E147" s="191"/>
      <c r="F147" s="218"/>
      <c r="G147" s="218"/>
      <c r="H147" s="244"/>
      <c r="I147" s="241" t="s">
        <v>229</v>
      </c>
      <c r="J147" s="257" t="s">
        <v>253</v>
      </c>
    </row>
    <row r="148" spans="1:10" ht="12.75">
      <c r="A148" s="247">
        <v>61</v>
      </c>
      <c r="B148" s="248" t="s">
        <v>25</v>
      </c>
      <c r="C148" s="86">
        <v>49</v>
      </c>
      <c r="D148" s="249">
        <f>SUM(E148:H148)</f>
        <v>14.280000000000001</v>
      </c>
      <c r="E148" s="86">
        <v>13.74</v>
      </c>
      <c r="F148" s="221">
        <v>0.07</v>
      </c>
      <c r="G148" s="221"/>
      <c r="H148" s="250">
        <v>0.47</v>
      </c>
      <c r="I148" s="248" t="s">
        <v>228</v>
      </c>
      <c r="J148" s="251" t="s">
        <v>252</v>
      </c>
    </row>
    <row r="149" spans="1:10" ht="12.75">
      <c r="A149" s="252"/>
      <c r="B149" s="253"/>
      <c r="C149" s="191"/>
      <c r="D149" s="254"/>
      <c r="E149" s="191"/>
      <c r="F149" s="255"/>
      <c r="G149" s="255"/>
      <c r="H149" s="256"/>
      <c r="I149" s="253" t="s">
        <v>229</v>
      </c>
      <c r="J149" s="257" t="s">
        <v>253</v>
      </c>
    </row>
    <row r="150" spans="1:10" ht="12.75">
      <c r="A150" s="247">
        <v>62</v>
      </c>
      <c r="B150" s="248" t="s">
        <v>25</v>
      </c>
      <c r="C150" s="86" t="s">
        <v>13</v>
      </c>
      <c r="D150" s="249">
        <f aca="true" t="shared" si="0" ref="D150:D196">SUM(E150:H150)</f>
        <v>14.3</v>
      </c>
      <c r="E150" s="86">
        <v>13.74</v>
      </c>
      <c r="F150" s="221">
        <v>0.06</v>
      </c>
      <c r="G150" s="221"/>
      <c r="H150" s="250">
        <v>0.5</v>
      </c>
      <c r="I150" s="248" t="s">
        <v>228</v>
      </c>
      <c r="J150" s="251" t="s">
        <v>252</v>
      </c>
    </row>
    <row r="151" spans="1:10" ht="12.75">
      <c r="A151" s="252"/>
      <c r="B151" s="253"/>
      <c r="C151" s="191"/>
      <c r="D151" s="254"/>
      <c r="E151" s="191"/>
      <c r="F151" s="255"/>
      <c r="G151" s="255"/>
      <c r="H151" s="256"/>
      <c r="I151" s="253" t="s">
        <v>229</v>
      </c>
      <c r="J151" s="257" t="s">
        <v>253</v>
      </c>
    </row>
    <row r="152" spans="1:10" ht="12.75">
      <c r="A152" s="247">
        <v>63</v>
      </c>
      <c r="B152" s="248" t="s">
        <v>25</v>
      </c>
      <c r="C152" s="86">
        <v>53</v>
      </c>
      <c r="D152" s="249">
        <f t="shared" si="0"/>
        <v>14.290000000000001</v>
      </c>
      <c r="E152" s="86">
        <v>13.74</v>
      </c>
      <c r="F152" s="221">
        <v>0.07</v>
      </c>
      <c r="G152" s="221"/>
      <c r="H152" s="250">
        <v>0.48</v>
      </c>
      <c r="I152" s="248" t="s">
        <v>228</v>
      </c>
      <c r="J152" s="251" t="s">
        <v>252</v>
      </c>
    </row>
    <row r="153" spans="1:10" ht="12.75">
      <c r="A153" s="252"/>
      <c r="B153" s="253"/>
      <c r="C153" s="191"/>
      <c r="D153" s="254"/>
      <c r="E153" s="191"/>
      <c r="F153" s="255"/>
      <c r="G153" s="255"/>
      <c r="H153" s="256"/>
      <c r="I153" s="253" t="s">
        <v>229</v>
      </c>
      <c r="J153" s="257" t="s">
        <v>253</v>
      </c>
    </row>
    <row r="154" spans="1:10" ht="12.75">
      <c r="A154" s="247">
        <v>64</v>
      </c>
      <c r="B154" s="248" t="s">
        <v>25</v>
      </c>
      <c r="C154" s="86">
        <v>54</v>
      </c>
      <c r="D154" s="249">
        <f t="shared" si="0"/>
        <v>14.49</v>
      </c>
      <c r="E154" s="86">
        <v>13.74</v>
      </c>
      <c r="F154" s="221">
        <v>0.1</v>
      </c>
      <c r="G154" s="221"/>
      <c r="H154" s="250">
        <v>0.65</v>
      </c>
      <c r="I154" s="248" t="s">
        <v>228</v>
      </c>
      <c r="J154" s="251" t="s">
        <v>252</v>
      </c>
    </row>
    <row r="155" spans="1:10" ht="12.75">
      <c r="A155" s="252"/>
      <c r="B155" s="253"/>
      <c r="C155" s="191"/>
      <c r="D155" s="254"/>
      <c r="E155" s="191"/>
      <c r="F155" s="255"/>
      <c r="G155" s="255"/>
      <c r="H155" s="256"/>
      <c r="I155" s="253" t="s">
        <v>229</v>
      </c>
      <c r="J155" s="257" t="s">
        <v>253</v>
      </c>
    </row>
    <row r="156" spans="1:10" ht="12.75">
      <c r="A156" s="240">
        <v>65</v>
      </c>
      <c r="B156" s="241" t="s">
        <v>25</v>
      </c>
      <c r="C156" s="82">
        <v>55</v>
      </c>
      <c r="D156" s="242">
        <f t="shared" si="0"/>
        <v>14.14</v>
      </c>
      <c r="E156" s="86">
        <v>13.74</v>
      </c>
      <c r="F156" s="218">
        <v>0.05</v>
      </c>
      <c r="G156" s="218"/>
      <c r="H156" s="244">
        <v>0.35</v>
      </c>
      <c r="I156" s="241" t="s">
        <v>228</v>
      </c>
      <c r="J156" s="251" t="s">
        <v>252</v>
      </c>
    </row>
    <row r="157" spans="1:10" ht="12.75">
      <c r="A157" s="252"/>
      <c r="B157" s="253"/>
      <c r="C157" s="191"/>
      <c r="D157" s="254"/>
      <c r="E157" s="191"/>
      <c r="F157" s="255"/>
      <c r="G157" s="255"/>
      <c r="H157" s="256"/>
      <c r="I157" s="253" t="s">
        <v>229</v>
      </c>
      <c r="J157" s="257" t="s">
        <v>253</v>
      </c>
    </row>
    <row r="158" spans="1:10" ht="12.75">
      <c r="A158" s="240">
        <v>66</v>
      </c>
      <c r="B158" s="241" t="s">
        <v>25</v>
      </c>
      <c r="C158" s="82">
        <v>57</v>
      </c>
      <c r="D158" s="242">
        <f t="shared" si="0"/>
        <v>14.290000000000001</v>
      </c>
      <c r="E158" s="86">
        <v>13.74</v>
      </c>
      <c r="F158" s="218">
        <v>0.07</v>
      </c>
      <c r="G158" s="218"/>
      <c r="H158" s="244">
        <v>0.48</v>
      </c>
      <c r="I158" s="241" t="s">
        <v>228</v>
      </c>
      <c r="J158" s="251" t="s">
        <v>252</v>
      </c>
    </row>
    <row r="159" spans="1:10" ht="12.75">
      <c r="A159" s="252"/>
      <c r="B159" s="253"/>
      <c r="C159" s="191"/>
      <c r="D159" s="254"/>
      <c r="E159" s="191"/>
      <c r="F159" s="255"/>
      <c r="G159" s="255"/>
      <c r="H159" s="256"/>
      <c r="I159" s="253" t="s">
        <v>229</v>
      </c>
      <c r="J159" s="257" t="s">
        <v>253</v>
      </c>
    </row>
    <row r="160" spans="1:10" ht="12.75">
      <c r="A160" s="240">
        <v>67</v>
      </c>
      <c r="B160" s="241" t="s">
        <v>25</v>
      </c>
      <c r="C160" s="82" t="s">
        <v>56</v>
      </c>
      <c r="D160" s="242">
        <f t="shared" si="0"/>
        <v>15.06</v>
      </c>
      <c r="E160" s="86">
        <v>13.74</v>
      </c>
      <c r="F160" s="218">
        <v>0.09</v>
      </c>
      <c r="G160" s="218">
        <v>0.57</v>
      </c>
      <c r="H160" s="244">
        <v>0.66</v>
      </c>
      <c r="I160" s="241" t="s">
        <v>228</v>
      </c>
      <c r="J160" s="251" t="s">
        <v>252</v>
      </c>
    </row>
    <row r="161" spans="1:10" ht="12.75">
      <c r="A161" s="252"/>
      <c r="B161" s="253"/>
      <c r="C161" s="191"/>
      <c r="D161" s="254"/>
      <c r="E161" s="191"/>
      <c r="F161" s="255"/>
      <c r="G161" s="255"/>
      <c r="H161" s="256"/>
      <c r="I161" s="253" t="s">
        <v>229</v>
      </c>
      <c r="J161" s="257" t="s">
        <v>253</v>
      </c>
    </row>
    <row r="162" spans="1:10" ht="12.75">
      <c r="A162" s="240">
        <v>68</v>
      </c>
      <c r="B162" s="241" t="s">
        <v>25</v>
      </c>
      <c r="C162" s="82">
        <v>60</v>
      </c>
      <c r="D162" s="242">
        <f t="shared" si="0"/>
        <v>14.32</v>
      </c>
      <c r="E162" s="86">
        <v>13.74</v>
      </c>
      <c r="F162" s="218">
        <v>0.07</v>
      </c>
      <c r="G162" s="218"/>
      <c r="H162" s="244">
        <v>0.51</v>
      </c>
      <c r="I162" s="241" t="s">
        <v>228</v>
      </c>
      <c r="J162" s="251" t="s">
        <v>252</v>
      </c>
    </row>
    <row r="163" spans="1:10" ht="12.75">
      <c r="A163" s="252"/>
      <c r="B163" s="253"/>
      <c r="C163" s="191"/>
      <c r="D163" s="254"/>
      <c r="E163" s="191"/>
      <c r="F163" s="255"/>
      <c r="G163" s="255"/>
      <c r="H163" s="256"/>
      <c r="I163" s="253" t="s">
        <v>229</v>
      </c>
      <c r="J163" s="257" t="s">
        <v>253</v>
      </c>
    </row>
    <row r="164" spans="1:10" ht="12.75">
      <c r="A164" s="240">
        <v>69</v>
      </c>
      <c r="B164" s="241" t="s">
        <v>25</v>
      </c>
      <c r="C164" s="82" t="s">
        <v>55</v>
      </c>
      <c r="D164" s="242">
        <f t="shared" si="0"/>
        <v>15.06</v>
      </c>
      <c r="E164" s="86">
        <v>13.74</v>
      </c>
      <c r="F164" s="218">
        <v>0.09</v>
      </c>
      <c r="G164" s="218">
        <v>0.57</v>
      </c>
      <c r="H164" s="244">
        <v>0.66</v>
      </c>
      <c r="I164" s="241" t="s">
        <v>228</v>
      </c>
      <c r="J164" s="251" t="s">
        <v>252</v>
      </c>
    </row>
    <row r="165" spans="1:10" ht="12.75">
      <c r="A165" s="252"/>
      <c r="B165" s="253"/>
      <c r="C165" s="191"/>
      <c r="D165" s="254"/>
      <c r="E165" s="191"/>
      <c r="F165" s="255"/>
      <c r="G165" s="255"/>
      <c r="H165" s="256"/>
      <c r="I165" s="253" t="s">
        <v>229</v>
      </c>
      <c r="J165" s="257" t="s">
        <v>253</v>
      </c>
    </row>
    <row r="166" spans="1:10" ht="12.75">
      <c r="A166" s="240">
        <v>70</v>
      </c>
      <c r="B166" s="241" t="s">
        <v>25</v>
      </c>
      <c r="C166" s="82" t="s">
        <v>14</v>
      </c>
      <c r="D166" s="242">
        <f t="shared" si="0"/>
        <v>19.930000000000003</v>
      </c>
      <c r="E166" s="82">
        <v>16.64</v>
      </c>
      <c r="F166" s="218">
        <v>0.12</v>
      </c>
      <c r="G166" s="218">
        <v>0.78</v>
      </c>
      <c r="H166" s="244">
        <v>2.39</v>
      </c>
      <c r="I166" s="241" t="s">
        <v>228</v>
      </c>
      <c r="J166" s="251" t="s">
        <v>252</v>
      </c>
    </row>
    <row r="167" spans="1:10" ht="12.75">
      <c r="A167" s="252"/>
      <c r="B167" s="253"/>
      <c r="C167" s="191"/>
      <c r="D167" s="254"/>
      <c r="E167" s="191"/>
      <c r="F167" s="255"/>
      <c r="G167" s="255"/>
      <c r="H167" s="256"/>
      <c r="I167" s="253" t="s">
        <v>235</v>
      </c>
      <c r="J167" s="257" t="s">
        <v>253</v>
      </c>
    </row>
    <row r="168" spans="1:10" ht="12.75">
      <c r="A168" s="240">
        <v>71</v>
      </c>
      <c r="B168" s="241" t="s">
        <v>26</v>
      </c>
      <c r="C168" s="82">
        <v>3</v>
      </c>
      <c r="D168" s="242">
        <f t="shared" si="0"/>
        <v>14.270000000000001</v>
      </c>
      <c r="E168" s="86">
        <v>13.74</v>
      </c>
      <c r="F168" s="218">
        <v>0.06</v>
      </c>
      <c r="G168" s="218"/>
      <c r="H168" s="244">
        <v>0.47</v>
      </c>
      <c r="I168" s="241" t="s">
        <v>228</v>
      </c>
      <c r="J168" s="251" t="s">
        <v>252</v>
      </c>
    </row>
    <row r="169" spans="1:10" ht="12.75">
      <c r="A169" s="252"/>
      <c r="B169" s="253"/>
      <c r="C169" s="191"/>
      <c r="D169" s="254"/>
      <c r="E169" s="191"/>
      <c r="F169" s="255"/>
      <c r="G169" s="255"/>
      <c r="H169" s="256"/>
      <c r="I169" s="253" t="s">
        <v>229</v>
      </c>
      <c r="J169" s="257" t="s">
        <v>253</v>
      </c>
    </row>
    <row r="170" spans="1:10" ht="12.75">
      <c r="A170" s="240">
        <v>72</v>
      </c>
      <c r="B170" s="241" t="s">
        <v>26</v>
      </c>
      <c r="C170" s="82">
        <v>5</v>
      </c>
      <c r="D170" s="242">
        <f t="shared" si="0"/>
        <v>14.260000000000002</v>
      </c>
      <c r="E170" s="86">
        <v>13.74</v>
      </c>
      <c r="F170" s="218">
        <v>0.06</v>
      </c>
      <c r="G170" s="218"/>
      <c r="H170" s="244">
        <v>0.46</v>
      </c>
      <c r="I170" s="241" t="s">
        <v>228</v>
      </c>
      <c r="J170" s="251" t="s">
        <v>252</v>
      </c>
    </row>
    <row r="171" spans="1:10" ht="12.75">
      <c r="A171" s="252"/>
      <c r="B171" s="253"/>
      <c r="C171" s="191"/>
      <c r="D171" s="254"/>
      <c r="E171" s="191"/>
      <c r="F171" s="255"/>
      <c r="G171" s="255"/>
      <c r="H171" s="256"/>
      <c r="I171" s="253" t="s">
        <v>229</v>
      </c>
      <c r="J171" s="257" t="s">
        <v>253</v>
      </c>
    </row>
    <row r="172" spans="1:10" ht="12.75">
      <c r="A172" s="240">
        <v>73</v>
      </c>
      <c r="B172" s="241" t="s">
        <v>26</v>
      </c>
      <c r="C172" s="82">
        <v>7</v>
      </c>
      <c r="D172" s="242">
        <f t="shared" si="0"/>
        <v>14.260000000000002</v>
      </c>
      <c r="E172" s="86">
        <v>13.74</v>
      </c>
      <c r="F172" s="218">
        <v>0.06</v>
      </c>
      <c r="G172" s="218"/>
      <c r="H172" s="244">
        <v>0.46</v>
      </c>
      <c r="I172" s="241" t="s">
        <v>228</v>
      </c>
      <c r="J172" s="251" t="s">
        <v>252</v>
      </c>
    </row>
    <row r="173" spans="1:10" ht="12.75">
      <c r="A173" s="252"/>
      <c r="B173" s="253"/>
      <c r="C173" s="191"/>
      <c r="D173" s="254"/>
      <c r="E173" s="191"/>
      <c r="F173" s="255"/>
      <c r="G173" s="255"/>
      <c r="H173" s="256"/>
      <c r="I173" s="253" t="s">
        <v>229</v>
      </c>
      <c r="J173" s="257" t="s">
        <v>253</v>
      </c>
    </row>
    <row r="174" spans="1:10" ht="12.75">
      <c r="A174" s="240">
        <v>74</v>
      </c>
      <c r="B174" s="241" t="s">
        <v>26</v>
      </c>
      <c r="C174" s="82">
        <v>9</v>
      </c>
      <c r="D174" s="242">
        <f t="shared" si="0"/>
        <v>14.23</v>
      </c>
      <c r="E174" s="86">
        <v>13.74</v>
      </c>
      <c r="F174" s="218">
        <v>0.06</v>
      </c>
      <c r="G174" s="218"/>
      <c r="H174" s="244">
        <v>0.43</v>
      </c>
      <c r="I174" s="241" t="s">
        <v>228</v>
      </c>
      <c r="J174" s="251" t="s">
        <v>252</v>
      </c>
    </row>
    <row r="175" spans="1:10" ht="12.75">
      <c r="A175" s="252"/>
      <c r="B175" s="253"/>
      <c r="C175" s="191"/>
      <c r="D175" s="254"/>
      <c r="E175" s="191"/>
      <c r="F175" s="255"/>
      <c r="G175" s="255"/>
      <c r="H175" s="256"/>
      <c r="I175" s="253" t="s">
        <v>229</v>
      </c>
      <c r="J175" s="257" t="s">
        <v>253</v>
      </c>
    </row>
    <row r="176" spans="1:10" ht="12.75">
      <c r="A176" s="240">
        <v>75</v>
      </c>
      <c r="B176" s="241" t="s">
        <v>26</v>
      </c>
      <c r="C176" s="82">
        <v>13</v>
      </c>
      <c r="D176" s="242">
        <f t="shared" si="0"/>
        <v>14.24</v>
      </c>
      <c r="E176" s="86">
        <v>13.74</v>
      </c>
      <c r="F176" s="218">
        <v>0.06</v>
      </c>
      <c r="G176" s="218"/>
      <c r="H176" s="244">
        <v>0.44</v>
      </c>
      <c r="I176" s="241" t="s">
        <v>228</v>
      </c>
      <c r="J176" s="251" t="s">
        <v>252</v>
      </c>
    </row>
    <row r="177" spans="1:10" ht="12.75">
      <c r="A177" s="252"/>
      <c r="B177" s="253"/>
      <c r="C177" s="191"/>
      <c r="D177" s="254"/>
      <c r="E177" s="191"/>
      <c r="F177" s="255"/>
      <c r="G177" s="255"/>
      <c r="H177" s="256"/>
      <c r="I177" s="253" t="s">
        <v>229</v>
      </c>
      <c r="J177" s="257" t="s">
        <v>253</v>
      </c>
    </row>
    <row r="178" spans="1:10" ht="12.75">
      <c r="A178" s="240">
        <v>76</v>
      </c>
      <c r="B178" s="241" t="s">
        <v>26</v>
      </c>
      <c r="C178" s="82">
        <v>15</v>
      </c>
      <c r="D178" s="242">
        <f t="shared" si="0"/>
        <v>14.23</v>
      </c>
      <c r="E178" s="86">
        <v>13.74</v>
      </c>
      <c r="F178" s="218">
        <v>0.06</v>
      </c>
      <c r="G178" s="218"/>
      <c r="H178" s="244">
        <v>0.43</v>
      </c>
      <c r="I178" s="241" t="s">
        <v>228</v>
      </c>
      <c r="J178" s="251" t="s">
        <v>252</v>
      </c>
    </row>
    <row r="179" spans="1:10" ht="12.75">
      <c r="A179" s="252"/>
      <c r="B179" s="253"/>
      <c r="C179" s="191"/>
      <c r="D179" s="254"/>
      <c r="E179" s="191"/>
      <c r="F179" s="255"/>
      <c r="G179" s="255"/>
      <c r="H179" s="256"/>
      <c r="I179" s="253" t="s">
        <v>229</v>
      </c>
      <c r="J179" s="257" t="s">
        <v>253</v>
      </c>
    </row>
    <row r="180" spans="1:10" ht="12.75">
      <c r="A180" s="240">
        <v>77</v>
      </c>
      <c r="B180" s="241" t="s">
        <v>26</v>
      </c>
      <c r="C180" s="82">
        <v>17</v>
      </c>
      <c r="D180" s="242">
        <f t="shared" si="0"/>
        <v>14.260000000000002</v>
      </c>
      <c r="E180" s="86">
        <v>13.74</v>
      </c>
      <c r="F180" s="218">
        <v>0.06</v>
      </c>
      <c r="G180" s="218"/>
      <c r="H180" s="244">
        <v>0.46</v>
      </c>
      <c r="I180" s="241" t="s">
        <v>228</v>
      </c>
      <c r="J180" s="251" t="s">
        <v>252</v>
      </c>
    </row>
    <row r="181" spans="1:10" ht="12.75">
      <c r="A181" s="252"/>
      <c r="B181" s="253"/>
      <c r="C181" s="191"/>
      <c r="D181" s="254"/>
      <c r="E181" s="191"/>
      <c r="F181" s="255"/>
      <c r="G181" s="255"/>
      <c r="H181" s="256"/>
      <c r="I181" s="253" t="s">
        <v>229</v>
      </c>
      <c r="J181" s="257" t="s">
        <v>253</v>
      </c>
    </row>
    <row r="182" spans="1:10" ht="12.75">
      <c r="A182" s="240">
        <v>78</v>
      </c>
      <c r="B182" s="241" t="s">
        <v>27</v>
      </c>
      <c r="C182" s="82">
        <v>14</v>
      </c>
      <c r="D182" s="242">
        <f t="shared" si="0"/>
        <v>14.280000000000001</v>
      </c>
      <c r="E182" s="86">
        <v>13.74</v>
      </c>
      <c r="F182" s="218">
        <v>0.06</v>
      </c>
      <c r="G182" s="218"/>
      <c r="H182" s="244">
        <v>0.48</v>
      </c>
      <c r="I182" s="241" t="s">
        <v>228</v>
      </c>
      <c r="J182" s="251" t="s">
        <v>252</v>
      </c>
    </row>
    <row r="183" spans="1:10" ht="12.75">
      <c r="A183" s="252"/>
      <c r="B183" s="253"/>
      <c r="C183" s="191"/>
      <c r="D183" s="254"/>
      <c r="E183" s="191"/>
      <c r="F183" s="255"/>
      <c r="G183" s="255"/>
      <c r="H183" s="256"/>
      <c r="I183" s="253" t="s">
        <v>229</v>
      </c>
      <c r="J183" s="257" t="s">
        <v>253</v>
      </c>
    </row>
    <row r="184" spans="1:10" ht="12.75">
      <c r="A184" s="240">
        <v>79</v>
      </c>
      <c r="B184" s="241" t="s">
        <v>27</v>
      </c>
      <c r="C184" s="82">
        <v>16</v>
      </c>
      <c r="D184" s="242">
        <f t="shared" si="0"/>
        <v>14.260000000000002</v>
      </c>
      <c r="E184" s="86">
        <v>13.74</v>
      </c>
      <c r="F184" s="218">
        <v>0.06</v>
      </c>
      <c r="G184" s="218"/>
      <c r="H184" s="244">
        <v>0.46</v>
      </c>
      <c r="I184" s="241" t="s">
        <v>228</v>
      </c>
      <c r="J184" s="251" t="s">
        <v>252</v>
      </c>
    </row>
    <row r="185" spans="1:10" ht="12.75">
      <c r="A185" s="240"/>
      <c r="B185" s="241"/>
      <c r="C185" s="82"/>
      <c r="D185" s="242"/>
      <c r="E185" s="191"/>
      <c r="F185" s="218"/>
      <c r="G185" s="218"/>
      <c r="H185" s="244"/>
      <c r="I185" s="241" t="s">
        <v>229</v>
      </c>
      <c r="J185" s="257" t="s">
        <v>253</v>
      </c>
    </row>
    <row r="186" spans="1:10" ht="12.75">
      <c r="A186" s="247">
        <v>80</v>
      </c>
      <c r="B186" s="248" t="s">
        <v>27</v>
      </c>
      <c r="C186" s="86">
        <v>22</v>
      </c>
      <c r="D186" s="249">
        <f t="shared" si="0"/>
        <v>20.430000000000003</v>
      </c>
      <c r="E186" s="86">
        <v>17.21</v>
      </c>
      <c r="F186" s="221">
        <v>0.12</v>
      </c>
      <c r="G186" s="221">
        <v>0.76</v>
      </c>
      <c r="H186" s="250">
        <v>2.34</v>
      </c>
      <c r="I186" s="248" t="s">
        <v>228</v>
      </c>
      <c r="J186" s="251" t="s">
        <v>252</v>
      </c>
    </row>
    <row r="187" spans="1:10" ht="12.75">
      <c r="A187" s="240"/>
      <c r="B187" s="241"/>
      <c r="C187" s="82"/>
      <c r="D187" s="242"/>
      <c r="E187" s="82"/>
      <c r="F187" s="218"/>
      <c r="G187" s="218"/>
      <c r="H187" s="244"/>
      <c r="I187" s="241" t="s">
        <v>235</v>
      </c>
      <c r="J187" s="258" t="s">
        <v>253</v>
      </c>
    </row>
    <row r="188" spans="1:10" ht="12.75">
      <c r="A188" s="240"/>
      <c r="B188" s="241"/>
      <c r="C188" s="82"/>
      <c r="D188" s="242"/>
      <c r="E188" s="82"/>
      <c r="F188" s="218"/>
      <c r="G188" s="218"/>
      <c r="H188" s="244"/>
      <c r="I188" s="241" t="s">
        <v>242</v>
      </c>
      <c r="J188" s="258"/>
    </row>
    <row r="189" spans="1:10" ht="12.75">
      <c r="A189" s="252"/>
      <c r="B189" s="253"/>
      <c r="C189" s="191"/>
      <c r="D189" s="254"/>
      <c r="E189" s="191"/>
      <c r="F189" s="255"/>
      <c r="G189" s="255"/>
      <c r="H189" s="256"/>
      <c r="I189" s="253" t="s">
        <v>243</v>
      </c>
      <c r="J189" s="259"/>
    </row>
    <row r="190" spans="1:10" ht="12.75">
      <c r="A190" s="240">
        <v>81</v>
      </c>
      <c r="B190" s="241" t="s">
        <v>27</v>
      </c>
      <c r="C190" s="82" t="s">
        <v>16</v>
      </c>
      <c r="D190" s="242">
        <f t="shared" si="0"/>
        <v>13.74</v>
      </c>
      <c r="E190" s="86">
        <v>13.74</v>
      </c>
      <c r="F190" s="218">
        <v>0</v>
      </c>
      <c r="G190" s="218"/>
      <c r="H190" s="260">
        <v>0</v>
      </c>
      <c r="I190" s="241" t="s">
        <v>228</v>
      </c>
      <c r="J190" s="251" t="s">
        <v>252</v>
      </c>
    </row>
    <row r="191" spans="1:10" ht="12.75">
      <c r="A191" s="252"/>
      <c r="B191" s="253"/>
      <c r="C191" s="191"/>
      <c r="D191" s="254"/>
      <c r="E191" s="191"/>
      <c r="F191" s="255"/>
      <c r="G191" s="255"/>
      <c r="H191" s="256"/>
      <c r="I191" s="253" t="s">
        <v>229</v>
      </c>
      <c r="J191" s="257" t="s">
        <v>253</v>
      </c>
    </row>
    <row r="192" spans="1:10" ht="12.75">
      <c r="A192" s="240">
        <v>82</v>
      </c>
      <c r="B192" s="241" t="s">
        <v>27</v>
      </c>
      <c r="C192" s="82">
        <v>27</v>
      </c>
      <c r="D192" s="242">
        <f t="shared" si="0"/>
        <v>14.46</v>
      </c>
      <c r="E192" s="86">
        <v>13.74</v>
      </c>
      <c r="F192" s="218">
        <v>0.08</v>
      </c>
      <c r="G192" s="218"/>
      <c r="H192" s="244">
        <v>0.64</v>
      </c>
      <c r="I192" s="241" t="s">
        <v>228</v>
      </c>
      <c r="J192" s="251" t="s">
        <v>252</v>
      </c>
    </row>
    <row r="193" spans="1:10" ht="12.75">
      <c r="A193" s="252"/>
      <c r="B193" s="253"/>
      <c r="C193" s="191"/>
      <c r="D193" s="254"/>
      <c r="E193" s="191"/>
      <c r="F193" s="255"/>
      <c r="G193" s="255"/>
      <c r="H193" s="256"/>
      <c r="I193" s="253" t="s">
        <v>229</v>
      </c>
      <c r="J193" s="257" t="s">
        <v>253</v>
      </c>
    </row>
    <row r="194" spans="1:10" ht="12.75">
      <c r="A194" s="240">
        <v>83</v>
      </c>
      <c r="B194" s="241" t="s">
        <v>27</v>
      </c>
      <c r="C194" s="82">
        <v>29</v>
      </c>
      <c r="D194" s="242">
        <f t="shared" si="0"/>
        <v>14.68</v>
      </c>
      <c r="E194" s="86">
        <v>13.74</v>
      </c>
      <c r="F194" s="218">
        <v>0.12</v>
      </c>
      <c r="G194" s="218"/>
      <c r="H194" s="244">
        <v>0.82</v>
      </c>
      <c r="I194" s="241" t="s">
        <v>228</v>
      </c>
      <c r="J194" s="251" t="s">
        <v>252</v>
      </c>
    </row>
    <row r="195" spans="1:10" ht="12.75">
      <c r="A195" s="252"/>
      <c r="B195" s="253"/>
      <c r="C195" s="191"/>
      <c r="D195" s="254"/>
      <c r="E195" s="191"/>
      <c r="F195" s="255"/>
      <c r="G195" s="255"/>
      <c r="H195" s="256"/>
      <c r="I195" s="253" t="s">
        <v>229</v>
      </c>
      <c r="J195" s="257" t="s">
        <v>253</v>
      </c>
    </row>
    <row r="196" spans="1:10" ht="12.75">
      <c r="A196" s="240">
        <v>84</v>
      </c>
      <c r="B196" s="241" t="s">
        <v>27</v>
      </c>
      <c r="C196" s="82" t="s">
        <v>15</v>
      </c>
      <c r="D196" s="242">
        <f t="shared" si="0"/>
        <v>14.270000000000001</v>
      </c>
      <c r="E196" s="82">
        <v>13.74</v>
      </c>
      <c r="F196" s="218">
        <v>0.06</v>
      </c>
      <c r="G196" s="218"/>
      <c r="H196" s="244">
        <v>0.47</v>
      </c>
      <c r="I196" s="241" t="s">
        <v>228</v>
      </c>
      <c r="J196" s="251" t="s">
        <v>252</v>
      </c>
    </row>
    <row r="197" spans="1:10" ht="13.5" thickBot="1">
      <c r="A197" s="262"/>
      <c r="B197" s="263"/>
      <c r="C197" s="227"/>
      <c r="D197" s="264"/>
      <c r="E197" s="227"/>
      <c r="F197" s="226"/>
      <c r="G197" s="226"/>
      <c r="H197" s="265"/>
      <c r="I197" s="263" t="s">
        <v>229</v>
      </c>
      <c r="J197" s="266" t="s">
        <v>253</v>
      </c>
    </row>
    <row r="198" spans="1:10" ht="12.75">
      <c r="A198" s="82"/>
      <c r="B198" s="222"/>
      <c r="C198" s="82"/>
      <c r="D198" s="244"/>
      <c r="E198" s="82"/>
      <c r="F198" s="82"/>
      <c r="G198" s="82"/>
      <c r="H198" s="82"/>
      <c r="I198" s="222"/>
      <c r="J198" s="222"/>
    </row>
    <row r="199" ht="12.75">
      <c r="B199" s="3" t="s">
        <v>208</v>
      </c>
    </row>
    <row r="201" ht="12.75">
      <c r="B201" s="4" t="s">
        <v>246</v>
      </c>
    </row>
  </sheetData>
  <mergeCells count="7">
    <mergeCell ref="B2:C2"/>
    <mergeCell ref="B3:C3"/>
    <mergeCell ref="A1:J1"/>
    <mergeCell ref="F5:H5"/>
    <mergeCell ref="D2:H2"/>
    <mergeCell ref="D3:H3"/>
    <mergeCell ref="E4:H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">
      <selection activeCell="A1" sqref="A1:D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11.875" style="4" customWidth="1"/>
    <col min="4" max="4" width="11.25390625" style="4" customWidth="1"/>
    <col min="5" max="5" width="20.00390625" style="4" customWidth="1"/>
    <col min="6" max="6" width="13.00390625" style="4" customWidth="1"/>
    <col min="7" max="7" width="9.00390625" style="4" bestFit="1" customWidth="1"/>
    <col min="8" max="8" width="11.25390625" style="4" bestFit="1" customWidth="1"/>
    <col min="9" max="9" width="23.25390625" style="4" customWidth="1"/>
    <col min="10" max="16384" width="9.125" style="4" customWidth="1"/>
  </cols>
  <sheetData>
    <row r="1" spans="1:9" ht="12.75">
      <c r="A1" s="208" t="s">
        <v>53</v>
      </c>
      <c r="B1" s="208"/>
      <c r="C1" s="208"/>
      <c r="D1" s="208"/>
      <c r="G1" s="143"/>
      <c r="H1" s="143"/>
      <c r="I1" s="143" t="s">
        <v>50</v>
      </c>
    </row>
    <row r="2" spans="1:9" ht="12.75">
      <c r="A2" s="208" t="s">
        <v>52</v>
      </c>
      <c r="B2" s="208"/>
      <c r="C2" s="208"/>
      <c r="D2" s="208"/>
      <c r="G2" s="143"/>
      <c r="H2" s="143"/>
      <c r="I2" s="143" t="s">
        <v>51</v>
      </c>
    </row>
    <row r="3" spans="1:9" ht="12.75">
      <c r="A3" s="208" t="s">
        <v>247</v>
      </c>
      <c r="B3" s="208"/>
      <c r="C3" s="208"/>
      <c r="D3" s="208"/>
      <c r="G3" s="143"/>
      <c r="H3" s="143"/>
      <c r="I3" s="143" t="s">
        <v>248</v>
      </c>
    </row>
    <row r="4" spans="1:9" ht="12.75">
      <c r="A4" s="208" t="s">
        <v>204</v>
      </c>
      <c r="B4" s="208"/>
      <c r="C4" s="208"/>
      <c r="D4" s="208"/>
      <c r="G4" s="143"/>
      <c r="H4" s="143"/>
      <c r="I4" s="143" t="s">
        <v>204</v>
      </c>
    </row>
    <row r="6" spans="1:9" s="3" customFormat="1" ht="15">
      <c r="A6" s="284" t="s">
        <v>32</v>
      </c>
      <c r="B6" s="284"/>
      <c r="C6" s="284"/>
      <c r="D6" s="284"/>
      <c r="E6" s="284"/>
      <c r="F6" s="284"/>
      <c r="G6" s="284"/>
      <c r="H6" s="284"/>
      <c r="I6" s="284"/>
    </row>
    <row r="7" spans="1:9" s="3" customFormat="1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</row>
    <row r="8" spans="1:9" s="3" customFormat="1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</row>
    <row r="9" spans="1:9" s="3" customFormat="1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</row>
    <row r="10" spans="1:9" s="3" customFormat="1" ht="20.25">
      <c r="A10" s="284" t="s">
        <v>205</v>
      </c>
      <c r="B10" s="284"/>
      <c r="C10" s="284"/>
      <c r="D10" s="284"/>
      <c r="E10" s="284"/>
      <c r="F10" s="284"/>
      <c r="G10" s="284"/>
      <c r="H10" s="284"/>
      <c r="I10" s="284"/>
    </row>
    <row r="11" spans="1:9" s="3" customFormat="1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86" t="s">
        <v>74</v>
      </c>
      <c r="C13" s="286"/>
      <c r="D13" s="286"/>
      <c r="E13" s="286"/>
      <c r="F13" s="286"/>
      <c r="G13" s="286"/>
      <c r="H13" s="286"/>
      <c r="I13" s="286"/>
    </row>
    <row r="14" spans="1:9" s="3" customFormat="1" ht="12.75">
      <c r="A14" s="9"/>
      <c r="B14" s="286" t="s">
        <v>171</v>
      </c>
      <c r="C14" s="286"/>
      <c r="D14" s="286"/>
      <c r="E14" s="286"/>
      <c r="F14" s="286"/>
      <c r="G14" s="286"/>
      <c r="H14" s="286"/>
      <c r="I14" s="286"/>
    </row>
    <row r="15" spans="1:9" s="3" customFormat="1" ht="12.75">
      <c r="A15" s="9"/>
      <c r="B15" s="286" t="s">
        <v>172</v>
      </c>
      <c r="C15" s="286"/>
      <c r="D15" s="286"/>
      <c r="E15" s="286"/>
      <c r="F15" s="286"/>
      <c r="G15" s="286"/>
      <c r="H15" s="286"/>
      <c r="I15" s="286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08" t="s">
        <v>42</v>
      </c>
      <c r="C17" s="208"/>
      <c r="D17" s="208"/>
      <c r="E17" s="208"/>
      <c r="F17" s="208"/>
      <c r="G17" s="208"/>
      <c r="H17" s="208"/>
      <c r="I17" s="208"/>
    </row>
    <row r="18" spans="1:9" s="3" customFormat="1" ht="18">
      <c r="A18" s="9"/>
      <c r="B18" s="285" t="s">
        <v>189</v>
      </c>
      <c r="C18" s="285"/>
      <c r="D18" s="285"/>
      <c r="E18" s="285"/>
      <c r="F18" s="285"/>
      <c r="G18" s="285"/>
      <c r="H18" s="285"/>
      <c r="I18" s="285"/>
    </row>
    <row r="19" spans="1:9" s="3" customFormat="1" ht="12.75">
      <c r="A19" s="9"/>
      <c r="B19" s="4" t="s">
        <v>38</v>
      </c>
      <c r="C19" s="4"/>
      <c r="D19" s="4"/>
      <c r="E19" s="4"/>
      <c r="F19" s="9"/>
      <c r="G19" s="9"/>
      <c r="H19" s="9"/>
      <c r="I19" s="9"/>
    </row>
    <row r="20" spans="1:9" s="3" customFormat="1" ht="18">
      <c r="A20" s="9"/>
      <c r="B20" s="205" t="s">
        <v>54</v>
      </c>
      <c r="C20" s="205"/>
      <c r="D20" s="205"/>
      <c r="E20" s="205"/>
      <c r="F20" s="205"/>
      <c r="G20" s="205"/>
      <c r="H20" s="205"/>
      <c r="I20" s="205"/>
    </row>
    <row r="21" spans="1:9" s="3" customFormat="1" ht="12.75">
      <c r="A21" s="9"/>
      <c r="B21" s="208" t="s">
        <v>39</v>
      </c>
      <c r="C21" s="208"/>
      <c r="D21" s="208"/>
      <c r="E21" s="208"/>
      <c r="F21" s="208"/>
      <c r="G21" s="208"/>
      <c r="H21" s="208"/>
      <c r="I21" s="208"/>
    </row>
    <row r="22" spans="1:9" s="3" customFormat="1" ht="12.75">
      <c r="A22" s="9"/>
      <c r="B22" s="208" t="s">
        <v>132</v>
      </c>
      <c r="C22" s="208"/>
      <c r="D22" s="208"/>
      <c r="E22" s="208"/>
      <c r="F22" s="208"/>
      <c r="G22" s="208"/>
      <c r="H22" s="208"/>
      <c r="I22" s="208"/>
    </row>
    <row r="23" spans="1:9" s="3" customFormat="1" ht="12.75">
      <c r="A23" s="9"/>
      <c r="B23" s="208" t="s">
        <v>173</v>
      </c>
      <c r="C23" s="208"/>
      <c r="D23" s="208"/>
      <c r="E23" s="208"/>
      <c r="F23" s="208"/>
      <c r="G23" s="208"/>
      <c r="H23" s="208"/>
      <c r="I23" s="208"/>
    </row>
    <row r="24" spans="1:9" s="3" customFormat="1" ht="12.75">
      <c r="A24" s="9"/>
      <c r="B24" s="208" t="s">
        <v>174</v>
      </c>
      <c r="C24" s="208"/>
      <c r="D24" s="208"/>
      <c r="E24" s="208"/>
      <c r="F24" s="208"/>
      <c r="G24" s="208"/>
      <c r="H24" s="208"/>
      <c r="I24" s="208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4" t="s">
        <v>0</v>
      </c>
      <c r="B27" s="287" t="s">
        <v>133</v>
      </c>
      <c r="C27" s="288"/>
      <c r="D27" s="289"/>
      <c r="E27" s="95" t="s">
        <v>137</v>
      </c>
      <c r="F27" s="95" t="s">
        <v>139</v>
      </c>
      <c r="G27" s="288" t="s">
        <v>175</v>
      </c>
      <c r="H27" s="288"/>
      <c r="I27" s="291"/>
    </row>
    <row r="28" spans="1:9" s="3" customFormat="1" ht="12.75">
      <c r="A28" s="96" t="s">
        <v>1</v>
      </c>
      <c r="B28" s="213"/>
      <c r="C28" s="214"/>
      <c r="D28" s="290"/>
      <c r="E28" s="61" t="s">
        <v>138</v>
      </c>
      <c r="F28" s="61"/>
      <c r="G28" s="214" t="s">
        <v>141</v>
      </c>
      <c r="H28" s="214"/>
      <c r="I28" s="192"/>
    </row>
    <row r="29" spans="1:9" s="3" customFormat="1" ht="12.75">
      <c r="A29" s="96"/>
      <c r="B29" s="213"/>
      <c r="C29" s="214"/>
      <c r="D29" s="290"/>
      <c r="E29" s="61"/>
      <c r="F29" s="61"/>
      <c r="G29" s="214" t="s">
        <v>142</v>
      </c>
      <c r="H29" s="214"/>
      <c r="I29" s="192"/>
    </row>
    <row r="30" spans="1:9" s="3" customFormat="1" ht="13.5" thickBot="1">
      <c r="A30" s="99"/>
      <c r="B30" s="196"/>
      <c r="C30" s="197"/>
      <c r="D30" s="292"/>
      <c r="E30" s="102"/>
      <c r="F30" s="102"/>
      <c r="G30" s="197"/>
      <c r="H30" s="197"/>
      <c r="I30" s="198"/>
    </row>
    <row r="31" spans="1:9" s="3" customFormat="1" ht="12.75">
      <c r="A31" s="100" t="s">
        <v>77</v>
      </c>
      <c r="B31" s="277" t="s">
        <v>134</v>
      </c>
      <c r="C31" s="278"/>
      <c r="D31" s="279"/>
      <c r="E31" s="82" t="s">
        <v>143</v>
      </c>
      <c r="F31" s="101" t="s">
        <v>147</v>
      </c>
      <c r="G31" s="282">
        <v>0.03</v>
      </c>
      <c r="H31" s="282"/>
      <c r="I31" s="283"/>
    </row>
    <row r="32" spans="1:9" s="3" customFormat="1" ht="12.75">
      <c r="A32" s="96"/>
      <c r="B32" s="210" t="s">
        <v>136</v>
      </c>
      <c r="C32" s="211"/>
      <c r="D32" s="212"/>
      <c r="E32" s="82" t="s">
        <v>144</v>
      </c>
      <c r="F32" s="83" t="s">
        <v>148</v>
      </c>
      <c r="G32" s="199">
        <v>0.03</v>
      </c>
      <c r="H32" s="199"/>
      <c r="I32" s="200"/>
    </row>
    <row r="33" spans="1:9" s="3" customFormat="1" ht="12.75">
      <c r="A33" s="96"/>
      <c r="B33" s="210" t="s">
        <v>135</v>
      </c>
      <c r="C33" s="211"/>
      <c r="D33" s="212"/>
      <c r="E33" s="82" t="s">
        <v>145</v>
      </c>
      <c r="F33" s="60" t="s">
        <v>149</v>
      </c>
      <c r="G33" s="280">
        <v>0.03</v>
      </c>
      <c r="H33" s="280"/>
      <c r="I33" s="281"/>
    </row>
    <row r="34" spans="1:9" s="3" customFormat="1" ht="12.75">
      <c r="A34" s="96"/>
      <c r="B34" s="210"/>
      <c r="C34" s="211"/>
      <c r="D34" s="212"/>
      <c r="E34" s="82" t="s">
        <v>151</v>
      </c>
      <c r="F34" s="71" t="s">
        <v>150</v>
      </c>
      <c r="G34" s="201">
        <v>0.03</v>
      </c>
      <c r="H34" s="202"/>
      <c r="I34" s="182"/>
    </row>
    <row r="35" spans="1:9" s="3" customFormat="1" ht="12.75">
      <c r="A35" s="96"/>
      <c r="B35" s="210"/>
      <c r="C35" s="211"/>
      <c r="D35" s="212"/>
      <c r="E35" s="82" t="s">
        <v>146</v>
      </c>
      <c r="F35" s="76"/>
      <c r="G35" s="213"/>
      <c r="H35" s="214"/>
      <c r="I35" s="192"/>
    </row>
    <row r="36" spans="1:9" s="3" customFormat="1" ht="12.75">
      <c r="A36" s="97"/>
      <c r="B36" s="186"/>
      <c r="C36" s="187"/>
      <c r="D36" s="188"/>
      <c r="E36" s="79"/>
      <c r="F36" s="78"/>
      <c r="G36" s="189"/>
      <c r="H36" s="190"/>
      <c r="I36" s="276"/>
    </row>
    <row r="37" spans="1:9" s="3" customFormat="1" ht="12.75">
      <c r="A37" s="98" t="s">
        <v>111</v>
      </c>
      <c r="B37" s="183" t="s">
        <v>134</v>
      </c>
      <c r="C37" s="184"/>
      <c r="D37" s="185"/>
      <c r="E37" s="86" t="s">
        <v>143</v>
      </c>
      <c r="F37" s="87" t="s">
        <v>147</v>
      </c>
      <c r="G37" s="199">
        <v>0.03</v>
      </c>
      <c r="H37" s="199"/>
      <c r="I37" s="200"/>
    </row>
    <row r="38" spans="1:9" s="3" customFormat="1" ht="12.75">
      <c r="A38" s="96"/>
      <c r="B38" s="210" t="s">
        <v>152</v>
      </c>
      <c r="C38" s="211"/>
      <c r="D38" s="212"/>
      <c r="E38" s="82" t="s">
        <v>144</v>
      </c>
      <c r="F38" s="83" t="s">
        <v>148</v>
      </c>
      <c r="G38" s="199">
        <v>0.03</v>
      </c>
      <c r="H38" s="199"/>
      <c r="I38" s="200"/>
    </row>
    <row r="39" spans="1:9" s="3" customFormat="1" ht="12.75">
      <c r="A39" s="96"/>
      <c r="B39" s="210" t="s">
        <v>153</v>
      </c>
      <c r="C39" s="211"/>
      <c r="D39" s="212"/>
      <c r="E39" s="82" t="s">
        <v>145</v>
      </c>
      <c r="F39" s="60" t="s">
        <v>149</v>
      </c>
      <c r="G39" s="199">
        <v>0.02</v>
      </c>
      <c r="H39" s="199"/>
      <c r="I39" s="200"/>
    </row>
    <row r="40" spans="1:9" s="3" customFormat="1" ht="12.75">
      <c r="A40" s="96"/>
      <c r="B40" s="210"/>
      <c r="C40" s="211"/>
      <c r="D40" s="212"/>
      <c r="E40" s="82" t="s">
        <v>151</v>
      </c>
      <c r="F40" s="71" t="s">
        <v>150</v>
      </c>
      <c r="G40" s="201">
        <v>0.02</v>
      </c>
      <c r="H40" s="202"/>
      <c r="I40" s="182"/>
    </row>
    <row r="41" spans="1:9" s="3" customFormat="1" ht="12.75">
      <c r="A41" s="96"/>
      <c r="B41" s="210"/>
      <c r="C41" s="211"/>
      <c r="D41" s="212"/>
      <c r="E41" s="82" t="s">
        <v>146</v>
      </c>
      <c r="F41" s="76"/>
      <c r="G41" s="213"/>
      <c r="H41" s="214"/>
      <c r="I41" s="192"/>
    </row>
    <row r="42" spans="1:9" s="3" customFormat="1" ht="12.75">
      <c r="A42" s="97"/>
      <c r="B42" s="210"/>
      <c r="C42" s="211"/>
      <c r="D42" s="212"/>
      <c r="E42" s="79"/>
      <c r="F42" s="78"/>
      <c r="G42" s="189"/>
      <c r="H42" s="190"/>
      <c r="I42" s="276"/>
    </row>
    <row r="43" spans="1:9" s="3" customFormat="1" ht="12.75">
      <c r="A43" s="98" t="s">
        <v>126</v>
      </c>
      <c r="B43" s="147" t="s">
        <v>155</v>
      </c>
      <c r="C43" s="148"/>
      <c r="D43" s="149"/>
      <c r="E43" s="86" t="s">
        <v>143</v>
      </c>
      <c r="F43" s="87" t="s">
        <v>147</v>
      </c>
      <c r="G43" s="199">
        <v>0.03</v>
      </c>
      <c r="H43" s="199"/>
      <c r="I43" s="200"/>
    </row>
    <row r="44" spans="1:9" s="3" customFormat="1" ht="12.75">
      <c r="A44" s="96"/>
      <c r="B44" s="144" t="s">
        <v>156</v>
      </c>
      <c r="C44" s="145"/>
      <c r="D44" s="146"/>
      <c r="E44" s="82" t="s">
        <v>144</v>
      </c>
      <c r="F44" s="83" t="s">
        <v>148</v>
      </c>
      <c r="G44" s="199" t="s">
        <v>154</v>
      </c>
      <c r="H44" s="199"/>
      <c r="I44" s="200"/>
    </row>
    <row r="45" spans="1:9" s="3" customFormat="1" ht="12.75">
      <c r="A45" s="96"/>
      <c r="B45" s="144" t="s">
        <v>157</v>
      </c>
      <c r="C45" s="145"/>
      <c r="D45" s="146"/>
      <c r="E45" s="82" t="s">
        <v>145</v>
      </c>
      <c r="F45" s="60" t="s">
        <v>149</v>
      </c>
      <c r="G45" s="199" t="s">
        <v>154</v>
      </c>
      <c r="H45" s="199"/>
      <c r="I45" s="200"/>
    </row>
    <row r="46" spans="1:9" s="3" customFormat="1" ht="12.75">
      <c r="A46" s="96"/>
      <c r="B46" s="144" t="s">
        <v>158</v>
      </c>
      <c r="C46" s="145"/>
      <c r="D46" s="146"/>
      <c r="E46" s="82" t="s">
        <v>151</v>
      </c>
      <c r="F46" s="71" t="s">
        <v>150</v>
      </c>
      <c r="G46" s="201" t="s">
        <v>154</v>
      </c>
      <c r="H46" s="202"/>
      <c r="I46" s="182"/>
    </row>
    <row r="47" spans="1:9" s="3" customFormat="1" ht="12.75">
      <c r="A47" s="96"/>
      <c r="B47" s="210"/>
      <c r="C47" s="211"/>
      <c r="D47" s="212"/>
      <c r="E47" s="82" t="s">
        <v>146</v>
      </c>
      <c r="F47" s="76"/>
      <c r="G47" s="213"/>
      <c r="H47" s="214"/>
      <c r="I47" s="192"/>
    </row>
    <row r="48" spans="1:9" s="3" customFormat="1" ht="12.75">
      <c r="A48" s="97"/>
      <c r="B48" s="186"/>
      <c r="C48" s="187"/>
      <c r="D48" s="188"/>
      <c r="E48" s="79"/>
      <c r="F48" s="78"/>
      <c r="G48" s="189"/>
      <c r="H48" s="190"/>
      <c r="I48" s="276"/>
    </row>
    <row r="49" spans="1:9" s="3" customFormat="1" ht="12.75">
      <c r="A49" s="98" t="s">
        <v>159</v>
      </c>
      <c r="B49" s="183" t="s">
        <v>134</v>
      </c>
      <c r="C49" s="184"/>
      <c r="D49" s="185"/>
      <c r="E49" s="86" t="s">
        <v>143</v>
      </c>
      <c r="F49" s="87" t="s">
        <v>147</v>
      </c>
      <c r="G49" s="199">
        <v>0.03</v>
      </c>
      <c r="H49" s="199"/>
      <c r="I49" s="200"/>
    </row>
    <row r="50" spans="1:9" s="3" customFormat="1" ht="12.75">
      <c r="A50" s="96"/>
      <c r="B50" s="210" t="s">
        <v>160</v>
      </c>
      <c r="C50" s="211"/>
      <c r="D50" s="212"/>
      <c r="E50" s="82" t="s">
        <v>144</v>
      </c>
      <c r="F50" s="83" t="s">
        <v>148</v>
      </c>
      <c r="G50" s="199" t="s">
        <v>154</v>
      </c>
      <c r="H50" s="199"/>
      <c r="I50" s="200"/>
    </row>
    <row r="51" spans="1:9" s="3" customFormat="1" ht="12.75">
      <c r="A51" s="96"/>
      <c r="B51" s="210" t="s">
        <v>161</v>
      </c>
      <c r="C51" s="211"/>
      <c r="D51" s="212"/>
      <c r="E51" s="82" t="s">
        <v>145</v>
      </c>
      <c r="F51" s="60" t="s">
        <v>149</v>
      </c>
      <c r="G51" s="199" t="s">
        <v>154</v>
      </c>
      <c r="H51" s="199"/>
      <c r="I51" s="200"/>
    </row>
    <row r="52" spans="1:9" s="3" customFormat="1" ht="12.75">
      <c r="A52" s="96"/>
      <c r="B52" s="210"/>
      <c r="C52" s="211"/>
      <c r="D52" s="212"/>
      <c r="E52" s="82" t="s">
        <v>151</v>
      </c>
      <c r="F52" s="71" t="s">
        <v>150</v>
      </c>
      <c r="G52" s="201" t="s">
        <v>154</v>
      </c>
      <c r="H52" s="202"/>
      <c r="I52" s="182"/>
    </row>
    <row r="53" spans="1:9" s="3" customFormat="1" ht="12.75">
      <c r="A53" s="96"/>
      <c r="B53" s="210"/>
      <c r="C53" s="211"/>
      <c r="D53" s="212"/>
      <c r="E53" s="82" t="s">
        <v>146</v>
      </c>
      <c r="F53" s="76"/>
      <c r="G53" s="213"/>
      <c r="H53" s="214"/>
      <c r="I53" s="192"/>
    </row>
    <row r="54" spans="1:9" s="3" customFormat="1" ht="13.5" thickBot="1">
      <c r="A54" s="99"/>
      <c r="B54" s="193"/>
      <c r="C54" s="194"/>
      <c r="D54" s="195"/>
      <c r="E54" s="88"/>
      <c r="F54" s="85"/>
      <c r="G54" s="196"/>
      <c r="H54" s="197"/>
      <c r="I54" s="198"/>
    </row>
    <row r="55" spans="1:9" s="3" customFormat="1" ht="12.75">
      <c r="A55" s="80"/>
      <c r="B55" s="84"/>
      <c r="C55" s="84"/>
      <c r="D55" s="84"/>
      <c r="E55" s="84"/>
      <c r="F55" s="84"/>
      <c r="G55" s="84"/>
      <c r="H55" s="84"/>
      <c r="I55" s="84"/>
    </row>
    <row r="56" spans="1:9" s="3" customFormat="1" ht="18">
      <c r="A56" s="80"/>
      <c r="B56" s="205" t="s">
        <v>41</v>
      </c>
      <c r="C56" s="205"/>
      <c r="D56" s="205"/>
      <c r="E56" s="205"/>
      <c r="F56" s="205"/>
      <c r="G56" s="205"/>
      <c r="H56" s="205"/>
      <c r="I56" s="205"/>
    </row>
    <row r="57" spans="1:9" s="3" customFormat="1" ht="12.75">
      <c r="A57" s="80"/>
      <c r="B57" s="84"/>
      <c r="C57" s="84"/>
      <c r="D57" s="84"/>
      <c r="E57" s="84"/>
      <c r="F57" s="84"/>
      <c r="G57" s="84"/>
      <c r="H57" s="84"/>
      <c r="I57" s="84"/>
    </row>
    <row r="58" spans="1:9" s="3" customFormat="1" ht="18">
      <c r="A58" s="9"/>
      <c r="B58" s="205" t="s">
        <v>40</v>
      </c>
      <c r="C58" s="205"/>
      <c r="D58" s="205"/>
      <c r="E58" s="205"/>
      <c r="F58" s="205"/>
      <c r="G58" s="205"/>
      <c r="H58" s="205"/>
      <c r="I58" s="205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05" t="s">
        <v>178</v>
      </c>
      <c r="C60" s="205"/>
      <c r="D60" s="205"/>
      <c r="E60" s="205"/>
      <c r="F60" s="205"/>
      <c r="G60" s="205"/>
      <c r="H60" s="205"/>
      <c r="I60" s="205"/>
    </row>
    <row r="61" spans="1:9" s="3" customFormat="1" ht="12.75">
      <c r="A61" s="9"/>
      <c r="B61" s="208" t="s">
        <v>212</v>
      </c>
      <c r="C61" s="208"/>
      <c r="D61" s="208"/>
      <c r="E61" s="208"/>
      <c r="F61" s="208"/>
      <c r="G61" s="208"/>
      <c r="H61" s="208"/>
      <c r="I61" s="208"/>
    </row>
    <row r="62" spans="1:9" s="3" customFormat="1" ht="12.75">
      <c r="A62" s="9"/>
      <c r="B62" s="208" t="s">
        <v>210</v>
      </c>
      <c r="C62" s="208"/>
      <c r="D62" s="208"/>
      <c r="E62" s="208"/>
      <c r="F62" s="208"/>
      <c r="G62" s="208"/>
      <c r="H62" s="208"/>
      <c r="I62" s="208"/>
    </row>
    <row r="63" spans="1:9" s="3" customFormat="1" ht="13.5" thickBot="1">
      <c r="A63" s="9"/>
      <c r="B63" s="209" t="s">
        <v>211</v>
      </c>
      <c r="C63" s="209"/>
      <c r="D63" s="209"/>
      <c r="E63" s="209"/>
      <c r="F63" s="209"/>
      <c r="G63" s="209"/>
      <c r="H63" s="209"/>
      <c r="I63" s="209"/>
    </row>
    <row r="64" spans="1:9" s="10" customFormat="1" ht="12.75">
      <c r="A64" s="12" t="s">
        <v>0</v>
      </c>
      <c r="B64" s="206" t="s">
        <v>2</v>
      </c>
      <c r="C64" s="207"/>
      <c r="D64" s="109" t="s">
        <v>168</v>
      </c>
      <c r="E64" s="13" t="s">
        <v>166</v>
      </c>
      <c r="F64" s="13" t="s">
        <v>93</v>
      </c>
      <c r="G64" s="14" t="s">
        <v>170</v>
      </c>
      <c r="H64" s="14" t="s">
        <v>169</v>
      </c>
      <c r="I64" s="16" t="s">
        <v>176</v>
      </c>
    </row>
    <row r="65" spans="1:9" ht="13.5" thickBot="1">
      <c r="A65" s="176" t="s">
        <v>1</v>
      </c>
      <c r="B65" s="177" t="s">
        <v>3</v>
      </c>
      <c r="C65" s="122" t="s">
        <v>4</v>
      </c>
      <c r="D65" s="108" t="s">
        <v>167</v>
      </c>
      <c r="E65" s="178" t="s">
        <v>165</v>
      </c>
      <c r="F65" s="121" t="s">
        <v>162</v>
      </c>
      <c r="G65" s="107" t="s">
        <v>165</v>
      </c>
      <c r="H65" s="107" t="s">
        <v>85</v>
      </c>
      <c r="I65" s="17" t="s">
        <v>85</v>
      </c>
    </row>
    <row r="66" spans="1:9" s="27" customFormat="1" ht="11.25">
      <c r="A66" s="63">
        <v>1</v>
      </c>
      <c r="B66" s="171">
        <v>2</v>
      </c>
      <c r="C66" s="93">
        <v>3</v>
      </c>
      <c r="D66" s="63">
        <v>4</v>
      </c>
      <c r="E66" s="64">
        <v>5</v>
      </c>
      <c r="F66" s="91">
        <v>6</v>
      </c>
      <c r="G66" s="65">
        <v>7</v>
      </c>
      <c r="H66" s="64">
        <v>8</v>
      </c>
      <c r="I66" s="163">
        <v>9</v>
      </c>
    </row>
    <row r="67" spans="1:9" s="27" customFormat="1" ht="12" thickBot="1">
      <c r="A67" s="90"/>
      <c r="B67" s="175"/>
      <c r="C67" s="117"/>
      <c r="D67" s="90"/>
      <c r="E67" s="38"/>
      <c r="F67" s="92" t="s">
        <v>163</v>
      </c>
      <c r="G67" s="41"/>
      <c r="H67" s="38"/>
      <c r="I67" s="110" t="s">
        <v>188</v>
      </c>
    </row>
    <row r="68" spans="1:10" ht="12.75">
      <c r="A68" s="18">
        <v>1</v>
      </c>
      <c r="B68" s="19" t="s">
        <v>18</v>
      </c>
      <c r="C68" s="20">
        <v>2</v>
      </c>
      <c r="D68" s="141">
        <v>0.03</v>
      </c>
      <c r="E68" s="21">
        <v>272.5</v>
      </c>
      <c r="F68" s="179">
        <v>8</v>
      </c>
      <c r="G68" s="137">
        <v>3263</v>
      </c>
      <c r="H68" s="103">
        <v>27.7</v>
      </c>
      <c r="I68" s="29">
        <f>F68/G68*H68</f>
        <v>0.0679129635304934</v>
      </c>
      <c r="J68" s="62"/>
    </row>
    <row r="69" spans="1:10" ht="12.75">
      <c r="A69" s="11">
        <v>2</v>
      </c>
      <c r="B69" s="7" t="s">
        <v>18</v>
      </c>
      <c r="C69" s="1" t="s">
        <v>65</v>
      </c>
      <c r="D69" s="115">
        <v>0.03</v>
      </c>
      <c r="E69" s="1">
        <v>270.9</v>
      </c>
      <c r="F69" s="164">
        <v>8</v>
      </c>
      <c r="G69" s="83">
        <v>3514</v>
      </c>
      <c r="H69" s="59">
        <v>27.7</v>
      </c>
      <c r="I69" s="30">
        <f aca="true" t="shared" si="0" ref="I69:I99">F69/G69*H69</f>
        <v>0.0630620375640296</v>
      </c>
      <c r="J69" s="62"/>
    </row>
    <row r="70" spans="1:10" ht="12.75">
      <c r="A70" s="11">
        <v>3</v>
      </c>
      <c r="B70" s="7" t="s">
        <v>18</v>
      </c>
      <c r="C70" s="1">
        <v>4</v>
      </c>
      <c r="D70" s="115">
        <v>0.03</v>
      </c>
      <c r="E70" s="1">
        <v>275.5</v>
      </c>
      <c r="F70" s="164">
        <v>8</v>
      </c>
      <c r="G70" s="83">
        <v>3250.2</v>
      </c>
      <c r="H70" s="59">
        <v>27.7</v>
      </c>
      <c r="I70" s="30">
        <f t="shared" si="0"/>
        <v>0.06818041966648207</v>
      </c>
      <c r="J70" s="62"/>
    </row>
    <row r="71" spans="1:10" ht="12.75">
      <c r="A71" s="11">
        <v>4</v>
      </c>
      <c r="B71" s="7" t="s">
        <v>18</v>
      </c>
      <c r="C71" s="1">
        <v>7</v>
      </c>
      <c r="D71" s="115">
        <v>0.03</v>
      </c>
      <c r="E71" s="1">
        <v>725.7</v>
      </c>
      <c r="F71" s="164">
        <v>22</v>
      </c>
      <c r="G71" s="83">
        <v>3724.1</v>
      </c>
      <c r="H71" s="59">
        <v>27.7</v>
      </c>
      <c r="I71" s="30">
        <f t="shared" si="0"/>
        <v>0.16363685185682444</v>
      </c>
      <c r="J71" s="62"/>
    </row>
    <row r="72" spans="1:10" ht="12.75">
      <c r="A72" s="11">
        <v>5</v>
      </c>
      <c r="B72" s="7" t="s">
        <v>18</v>
      </c>
      <c r="C72" s="1" t="s">
        <v>5</v>
      </c>
      <c r="D72" s="115">
        <v>0.03</v>
      </c>
      <c r="E72" s="1">
        <v>415</v>
      </c>
      <c r="F72" s="164">
        <v>12</v>
      </c>
      <c r="G72" s="83">
        <v>4373</v>
      </c>
      <c r="H72" s="59">
        <v>27.7</v>
      </c>
      <c r="I72" s="30">
        <f t="shared" si="0"/>
        <v>0.07601189115024011</v>
      </c>
      <c r="J72" s="62"/>
    </row>
    <row r="73" spans="1:10" ht="12.75">
      <c r="A73" s="11">
        <v>6</v>
      </c>
      <c r="B73" s="7" t="s">
        <v>18</v>
      </c>
      <c r="C73" s="1">
        <v>12</v>
      </c>
      <c r="D73" s="114">
        <v>0.03</v>
      </c>
      <c r="E73" s="1">
        <v>148.4</v>
      </c>
      <c r="F73" s="164">
        <v>4</v>
      </c>
      <c r="G73" s="83">
        <v>2020.2</v>
      </c>
      <c r="H73" s="59">
        <v>27.7</v>
      </c>
      <c r="I73" s="30">
        <f t="shared" si="0"/>
        <v>0.05484605484605485</v>
      </c>
      <c r="J73" s="62"/>
    </row>
    <row r="74" spans="1:10" ht="12.75">
      <c r="A74" s="11">
        <v>7</v>
      </c>
      <c r="B74" s="7" t="s">
        <v>18</v>
      </c>
      <c r="C74" s="1">
        <v>13</v>
      </c>
      <c r="D74" s="115">
        <v>0.03</v>
      </c>
      <c r="E74" s="1">
        <v>679.4</v>
      </c>
      <c r="F74" s="164">
        <v>20</v>
      </c>
      <c r="G74" s="83">
        <v>4378.5</v>
      </c>
      <c r="H74" s="59">
        <v>27.7</v>
      </c>
      <c r="I74" s="30">
        <f t="shared" si="0"/>
        <v>0.1265273495489323</v>
      </c>
      <c r="J74" s="62"/>
    </row>
    <row r="75" spans="1:10" ht="12.75">
      <c r="A75" s="11">
        <v>8</v>
      </c>
      <c r="B75" s="7" t="s">
        <v>18</v>
      </c>
      <c r="C75" s="1" t="s">
        <v>6</v>
      </c>
      <c r="D75" s="114">
        <v>0.03</v>
      </c>
      <c r="E75" s="1">
        <v>404</v>
      </c>
      <c r="F75" s="164">
        <v>12</v>
      </c>
      <c r="G75" s="83">
        <v>4381.8</v>
      </c>
      <c r="H75" s="59">
        <v>27.7</v>
      </c>
      <c r="I75" s="30">
        <f t="shared" si="0"/>
        <v>0.07585923593043954</v>
      </c>
      <c r="J75" s="62"/>
    </row>
    <row r="76" spans="1:10" ht="12.75">
      <c r="A76" s="11">
        <v>9</v>
      </c>
      <c r="B76" s="7" t="s">
        <v>18</v>
      </c>
      <c r="C76" s="1">
        <v>17</v>
      </c>
      <c r="D76" s="114">
        <v>0.03</v>
      </c>
      <c r="E76" s="1">
        <v>148.4</v>
      </c>
      <c r="F76" s="164">
        <v>4</v>
      </c>
      <c r="G76" s="83">
        <v>2027.8</v>
      </c>
      <c r="H76" s="59">
        <v>27.7</v>
      </c>
      <c r="I76" s="30">
        <f t="shared" si="0"/>
        <v>0.054640497090442844</v>
      </c>
      <c r="J76" s="62"/>
    </row>
    <row r="77" spans="1:10" ht="12.75">
      <c r="A77" s="11">
        <v>10</v>
      </c>
      <c r="B77" s="7" t="s">
        <v>18</v>
      </c>
      <c r="C77" s="1">
        <v>18</v>
      </c>
      <c r="D77" s="115">
        <v>0.03</v>
      </c>
      <c r="E77" s="1">
        <v>144</v>
      </c>
      <c r="F77" s="164">
        <v>4</v>
      </c>
      <c r="G77" s="83">
        <v>2036.6</v>
      </c>
      <c r="H77" s="59">
        <v>27.7</v>
      </c>
      <c r="I77" s="30">
        <f t="shared" si="0"/>
        <v>0.05440439948934499</v>
      </c>
      <c r="J77" s="62"/>
    </row>
    <row r="78" spans="1:10" ht="12.75">
      <c r="A78" s="11">
        <v>11</v>
      </c>
      <c r="B78" s="7" t="s">
        <v>18</v>
      </c>
      <c r="C78" s="1">
        <v>19</v>
      </c>
      <c r="D78" s="114">
        <v>0.03</v>
      </c>
      <c r="E78" s="1">
        <v>148.7</v>
      </c>
      <c r="F78" s="164">
        <v>4</v>
      </c>
      <c r="G78" s="83">
        <v>2042.9</v>
      </c>
      <c r="H78" s="59">
        <v>27.7</v>
      </c>
      <c r="I78" s="30">
        <f t="shared" si="0"/>
        <v>0.05423662440648098</v>
      </c>
      <c r="J78" s="62"/>
    </row>
    <row r="79" spans="1:10" ht="12.75">
      <c r="A79" s="11">
        <v>12</v>
      </c>
      <c r="B79" s="7" t="s">
        <v>18</v>
      </c>
      <c r="C79" s="1" t="s">
        <v>7</v>
      </c>
      <c r="D79" s="114">
        <v>0.03</v>
      </c>
      <c r="E79" s="1">
        <v>99.2</v>
      </c>
      <c r="F79" s="164">
        <v>3</v>
      </c>
      <c r="G79" s="83">
        <v>1284</v>
      </c>
      <c r="H79" s="59">
        <v>27.7</v>
      </c>
      <c r="I79" s="30">
        <f t="shared" si="0"/>
        <v>0.0647196261682243</v>
      </c>
      <c r="J79" s="62"/>
    </row>
    <row r="80" spans="1:10" ht="12.75">
      <c r="A80" s="31">
        <v>13</v>
      </c>
      <c r="B80" s="32" t="s">
        <v>18</v>
      </c>
      <c r="C80" s="2">
        <v>20</v>
      </c>
      <c r="D80" s="115">
        <v>0.03</v>
      </c>
      <c r="E80" s="2">
        <v>150</v>
      </c>
      <c r="F80" s="164">
        <v>5</v>
      </c>
      <c r="G80" s="136">
        <v>2049.7</v>
      </c>
      <c r="H80" s="59">
        <v>27.7</v>
      </c>
      <c r="I80" s="30">
        <f t="shared" si="0"/>
        <v>0.06757086402888228</v>
      </c>
      <c r="J80" s="62"/>
    </row>
    <row r="81" spans="1:10" ht="12.75">
      <c r="A81" s="11">
        <v>14</v>
      </c>
      <c r="B81" s="7" t="s">
        <v>18</v>
      </c>
      <c r="C81" s="1">
        <v>21</v>
      </c>
      <c r="D81" s="115">
        <v>0.03</v>
      </c>
      <c r="E81" s="1">
        <v>146.8</v>
      </c>
      <c r="F81" s="164">
        <v>4</v>
      </c>
      <c r="G81" s="83">
        <v>2025.4</v>
      </c>
      <c r="H81" s="59">
        <v>27.7</v>
      </c>
      <c r="I81" s="30">
        <f t="shared" si="0"/>
        <v>0.05470524340870938</v>
      </c>
      <c r="J81" s="62"/>
    </row>
    <row r="82" spans="1:10" ht="12.75">
      <c r="A82" s="11">
        <v>15</v>
      </c>
      <c r="B82" s="7" t="s">
        <v>18</v>
      </c>
      <c r="C82" s="1" t="s">
        <v>8</v>
      </c>
      <c r="D82" s="115">
        <v>0.03</v>
      </c>
      <c r="E82" s="1">
        <v>99.7</v>
      </c>
      <c r="F82" s="164">
        <v>3</v>
      </c>
      <c r="G82" s="83">
        <v>1289.6</v>
      </c>
      <c r="H82" s="59">
        <v>27.7</v>
      </c>
      <c r="I82" s="30">
        <f t="shared" si="0"/>
        <v>0.06443858560794045</v>
      </c>
      <c r="J82" s="62"/>
    </row>
    <row r="83" spans="1:10" ht="12.75">
      <c r="A83" s="11">
        <v>16</v>
      </c>
      <c r="B83" s="7" t="s">
        <v>18</v>
      </c>
      <c r="C83" s="1">
        <v>24</v>
      </c>
      <c r="D83" s="115">
        <v>0.03</v>
      </c>
      <c r="E83" s="1">
        <v>192.4</v>
      </c>
      <c r="F83" s="164">
        <v>6</v>
      </c>
      <c r="G83" s="83">
        <v>2570.1</v>
      </c>
      <c r="H83" s="59">
        <v>27.7</v>
      </c>
      <c r="I83" s="30">
        <f t="shared" si="0"/>
        <v>0.0646667444846504</v>
      </c>
      <c r="J83" s="62"/>
    </row>
    <row r="84" spans="1:10" ht="12.75">
      <c r="A84" s="11">
        <v>17</v>
      </c>
      <c r="B84" s="7" t="s">
        <v>19</v>
      </c>
      <c r="C84" s="1" t="s">
        <v>17</v>
      </c>
      <c r="D84" s="115">
        <v>0.03</v>
      </c>
      <c r="E84" s="1">
        <v>143.6</v>
      </c>
      <c r="F84" s="164">
        <v>4</v>
      </c>
      <c r="G84" s="83">
        <v>2028.6</v>
      </c>
      <c r="H84" s="59">
        <v>27.7</v>
      </c>
      <c r="I84" s="30">
        <f t="shared" si="0"/>
        <v>0.054618949028886914</v>
      </c>
      <c r="J84" s="62"/>
    </row>
    <row r="85" spans="1:10" ht="12.75">
      <c r="A85" s="11">
        <v>18</v>
      </c>
      <c r="B85" s="7" t="s">
        <v>19</v>
      </c>
      <c r="C85" s="1" t="s">
        <v>64</v>
      </c>
      <c r="D85" s="115">
        <v>0.03</v>
      </c>
      <c r="E85" s="1">
        <v>219</v>
      </c>
      <c r="F85" s="164">
        <v>7</v>
      </c>
      <c r="G85" s="83">
        <v>2570</v>
      </c>
      <c r="H85" s="59">
        <v>27.7</v>
      </c>
      <c r="I85" s="30">
        <f t="shared" si="0"/>
        <v>0.07544747081712062</v>
      </c>
      <c r="J85" s="62"/>
    </row>
    <row r="86" spans="1:10" ht="12.75">
      <c r="A86" s="11">
        <v>19</v>
      </c>
      <c r="B86" s="7" t="s">
        <v>19</v>
      </c>
      <c r="C86" s="1" t="s">
        <v>63</v>
      </c>
      <c r="D86" s="115">
        <v>0.03</v>
      </c>
      <c r="E86" s="1">
        <v>1637.3</v>
      </c>
      <c r="F86" s="164">
        <v>49</v>
      </c>
      <c r="G86" s="83">
        <v>7635.4</v>
      </c>
      <c r="H86" s="59">
        <v>27.7</v>
      </c>
      <c r="I86" s="30">
        <f>F86/G86*H86</f>
        <v>0.1777640988029442</v>
      </c>
      <c r="J86" s="62"/>
    </row>
    <row r="87" spans="1:10" ht="12.75">
      <c r="A87" s="11">
        <v>20</v>
      </c>
      <c r="B87" s="7" t="s">
        <v>19</v>
      </c>
      <c r="C87" s="1">
        <v>16</v>
      </c>
      <c r="D87" s="115">
        <v>0.03</v>
      </c>
      <c r="E87" s="1">
        <v>196</v>
      </c>
      <c r="F87" s="164">
        <v>6</v>
      </c>
      <c r="G87" s="83">
        <v>2563.6</v>
      </c>
      <c r="H87" s="59">
        <v>27.7</v>
      </c>
      <c r="I87" s="30">
        <f t="shared" si="0"/>
        <v>0.06483070681853643</v>
      </c>
      <c r="J87" s="62"/>
    </row>
    <row r="88" spans="1:10" ht="12.75">
      <c r="A88" s="11">
        <v>21</v>
      </c>
      <c r="B88" s="7" t="s">
        <v>19</v>
      </c>
      <c r="C88" s="1" t="s">
        <v>58</v>
      </c>
      <c r="D88" s="115">
        <v>0.03</v>
      </c>
      <c r="E88" s="1">
        <v>148</v>
      </c>
      <c r="F88" s="164">
        <v>4</v>
      </c>
      <c r="G88" s="83">
        <v>1809.4</v>
      </c>
      <c r="H88" s="59">
        <v>27.7</v>
      </c>
      <c r="I88" s="30">
        <f t="shared" si="0"/>
        <v>0.06123576876312589</v>
      </c>
      <c r="J88" s="62"/>
    </row>
    <row r="89" spans="1:10" ht="12.75">
      <c r="A89" s="11">
        <v>22</v>
      </c>
      <c r="B89" s="7" t="s">
        <v>19</v>
      </c>
      <c r="C89" s="1">
        <v>18</v>
      </c>
      <c r="D89" s="115">
        <v>0.03</v>
      </c>
      <c r="E89" s="1">
        <v>195.6</v>
      </c>
      <c r="F89" s="164">
        <v>6</v>
      </c>
      <c r="G89" s="83">
        <v>2574</v>
      </c>
      <c r="H89" s="59">
        <v>27.7</v>
      </c>
      <c r="I89" s="30">
        <f t="shared" si="0"/>
        <v>0.06456876456876456</v>
      </c>
      <c r="J89" s="62"/>
    </row>
    <row r="90" spans="1:10" ht="12.75">
      <c r="A90" s="11">
        <v>23</v>
      </c>
      <c r="B90" s="7" t="s">
        <v>19</v>
      </c>
      <c r="C90" s="1">
        <v>24</v>
      </c>
      <c r="D90" s="115">
        <v>0.03</v>
      </c>
      <c r="E90" s="1">
        <v>217.2</v>
      </c>
      <c r="F90" s="164">
        <v>7</v>
      </c>
      <c r="G90" s="83">
        <v>2828.4</v>
      </c>
      <c r="H90" s="59">
        <v>27.7</v>
      </c>
      <c r="I90" s="30">
        <f t="shared" si="0"/>
        <v>0.06855465987837646</v>
      </c>
      <c r="J90" s="62"/>
    </row>
    <row r="91" spans="1:10" ht="12.75">
      <c r="A91" s="11">
        <v>24</v>
      </c>
      <c r="B91" s="7" t="s">
        <v>19</v>
      </c>
      <c r="C91" s="1">
        <v>26</v>
      </c>
      <c r="D91" s="115">
        <v>0.03</v>
      </c>
      <c r="E91" s="1">
        <v>225.2</v>
      </c>
      <c r="F91" s="164">
        <v>7</v>
      </c>
      <c r="G91" s="83">
        <v>2867.5</v>
      </c>
      <c r="H91" s="59">
        <v>27.7</v>
      </c>
      <c r="I91" s="30">
        <f t="shared" si="0"/>
        <v>0.06761987794245859</v>
      </c>
      <c r="J91" s="62"/>
    </row>
    <row r="92" spans="1:10" ht="12.75">
      <c r="A92" s="11">
        <v>25</v>
      </c>
      <c r="B92" s="7" t="s">
        <v>31</v>
      </c>
      <c r="C92" s="1">
        <v>16</v>
      </c>
      <c r="D92" s="115">
        <v>0.03</v>
      </c>
      <c r="E92" s="1">
        <v>407.5</v>
      </c>
      <c r="F92" s="164">
        <v>12</v>
      </c>
      <c r="G92" s="83">
        <v>4380.8</v>
      </c>
      <c r="H92" s="59">
        <v>27.7</v>
      </c>
      <c r="I92" s="30">
        <f t="shared" si="0"/>
        <v>0.07587655222790357</v>
      </c>
      <c r="J92" s="62"/>
    </row>
    <row r="93" spans="1:10" ht="12.75">
      <c r="A93" s="11">
        <v>26</v>
      </c>
      <c r="B93" s="7" t="s">
        <v>20</v>
      </c>
      <c r="C93" s="1" t="s">
        <v>28</v>
      </c>
      <c r="D93" s="115">
        <v>0.03</v>
      </c>
      <c r="E93" s="1">
        <v>242.5</v>
      </c>
      <c r="F93" s="164">
        <v>7</v>
      </c>
      <c r="G93" s="83">
        <v>3729.3</v>
      </c>
      <c r="H93" s="59">
        <v>27.7</v>
      </c>
      <c r="I93" s="30">
        <f t="shared" si="0"/>
        <v>0.05199367173464189</v>
      </c>
      <c r="J93" s="62"/>
    </row>
    <row r="94" spans="1:10" ht="12.75">
      <c r="A94" s="11">
        <v>27</v>
      </c>
      <c r="B94" s="7" t="s">
        <v>20</v>
      </c>
      <c r="C94" s="1">
        <v>3</v>
      </c>
      <c r="D94" s="115">
        <v>0.03</v>
      </c>
      <c r="E94" s="1">
        <v>195.6</v>
      </c>
      <c r="F94" s="164">
        <v>6</v>
      </c>
      <c r="G94" s="83">
        <v>3434.7</v>
      </c>
      <c r="H94" s="59">
        <v>27.7</v>
      </c>
      <c r="I94" s="30">
        <f t="shared" si="0"/>
        <v>0.048388505546335926</v>
      </c>
      <c r="J94" s="62"/>
    </row>
    <row r="95" spans="1:10" ht="12.75">
      <c r="A95" s="11">
        <v>28</v>
      </c>
      <c r="B95" s="7" t="s">
        <v>20</v>
      </c>
      <c r="C95" s="1" t="s">
        <v>62</v>
      </c>
      <c r="D95" s="115">
        <v>0.03</v>
      </c>
      <c r="E95" s="1">
        <v>456.9</v>
      </c>
      <c r="F95" s="164">
        <v>14</v>
      </c>
      <c r="G95" s="83">
        <v>3927.3</v>
      </c>
      <c r="H95" s="59">
        <v>27.7</v>
      </c>
      <c r="I95" s="30">
        <f t="shared" si="0"/>
        <v>0.09874468464339367</v>
      </c>
      <c r="J95" s="62"/>
    </row>
    <row r="96" spans="1:10" ht="12.75">
      <c r="A96" s="11">
        <v>29</v>
      </c>
      <c r="B96" s="7" t="s">
        <v>20</v>
      </c>
      <c r="C96" s="1">
        <v>4</v>
      </c>
      <c r="D96" s="115">
        <v>0.03</v>
      </c>
      <c r="E96" s="1">
        <v>272</v>
      </c>
      <c r="F96" s="164">
        <v>8</v>
      </c>
      <c r="G96" s="83">
        <v>3538.9</v>
      </c>
      <c r="H96" s="59">
        <v>27.7</v>
      </c>
      <c r="I96" s="30">
        <f t="shared" si="0"/>
        <v>0.06261832772895533</v>
      </c>
      <c r="J96" s="62"/>
    </row>
    <row r="97" spans="1:10" ht="12.75">
      <c r="A97" s="11">
        <v>30</v>
      </c>
      <c r="B97" s="7" t="s">
        <v>20</v>
      </c>
      <c r="C97" s="1">
        <v>12</v>
      </c>
      <c r="D97" s="115">
        <v>0.03</v>
      </c>
      <c r="E97" s="1">
        <v>353.8</v>
      </c>
      <c r="F97" s="164">
        <v>11</v>
      </c>
      <c r="G97" s="83">
        <v>3073</v>
      </c>
      <c r="H97" s="59">
        <v>27.7</v>
      </c>
      <c r="I97" s="30">
        <f t="shared" si="0"/>
        <v>0.09915392124959323</v>
      </c>
      <c r="J97" s="62"/>
    </row>
    <row r="98" spans="1:10" ht="12.75">
      <c r="A98" s="11">
        <v>31</v>
      </c>
      <c r="B98" s="7" t="s">
        <v>21</v>
      </c>
      <c r="C98" s="1" t="s">
        <v>9</v>
      </c>
      <c r="D98" s="115">
        <v>0.03</v>
      </c>
      <c r="E98" s="1">
        <v>121.8</v>
      </c>
      <c r="F98" s="164">
        <v>4</v>
      </c>
      <c r="G98" s="83">
        <v>881.6</v>
      </c>
      <c r="H98" s="59">
        <v>27.7</v>
      </c>
      <c r="I98" s="30">
        <f t="shared" si="0"/>
        <v>0.12568058076225047</v>
      </c>
      <c r="J98" s="62"/>
    </row>
    <row r="99" spans="1:10" ht="12.75">
      <c r="A99" s="11">
        <v>32</v>
      </c>
      <c r="B99" s="7" t="s">
        <v>21</v>
      </c>
      <c r="C99" s="1">
        <v>3</v>
      </c>
      <c r="D99" s="115">
        <v>0.03</v>
      </c>
      <c r="E99" s="1">
        <v>52.4</v>
      </c>
      <c r="F99" s="164">
        <v>2</v>
      </c>
      <c r="G99" s="83">
        <v>383</v>
      </c>
      <c r="H99" s="59">
        <v>27.7</v>
      </c>
      <c r="I99" s="30">
        <f t="shared" si="0"/>
        <v>0.14464751958224542</v>
      </c>
      <c r="J99" s="62"/>
    </row>
    <row r="100" spans="1:10" ht="12.75">
      <c r="A100" s="11">
        <v>33</v>
      </c>
      <c r="B100" s="7" t="s">
        <v>21</v>
      </c>
      <c r="C100" s="1">
        <v>4</v>
      </c>
      <c r="D100" s="115">
        <v>0.03</v>
      </c>
      <c r="E100" s="1">
        <v>55.7</v>
      </c>
      <c r="F100" s="164">
        <v>2</v>
      </c>
      <c r="G100" s="83">
        <v>554.3</v>
      </c>
      <c r="H100" s="59">
        <v>27.7</v>
      </c>
      <c r="I100" s="30">
        <f aca="true" t="shared" si="1" ref="I100:I132">F100/G100*H100</f>
        <v>0.09994587768356486</v>
      </c>
      <c r="J100" s="62"/>
    </row>
    <row r="101" spans="1:10" ht="12.75">
      <c r="A101" s="11">
        <v>34</v>
      </c>
      <c r="B101" s="7" t="s">
        <v>21</v>
      </c>
      <c r="C101" s="1">
        <v>6</v>
      </c>
      <c r="D101" s="115">
        <v>0.03</v>
      </c>
      <c r="E101" s="1">
        <v>128.1</v>
      </c>
      <c r="F101" s="164">
        <v>4</v>
      </c>
      <c r="G101" s="83">
        <v>900.8</v>
      </c>
      <c r="H101" s="59">
        <v>27.7</v>
      </c>
      <c r="I101" s="30">
        <f t="shared" si="1"/>
        <v>0.12300177619893429</v>
      </c>
      <c r="J101" s="62"/>
    </row>
    <row r="102" spans="1:10" ht="12.75">
      <c r="A102" s="11">
        <v>35</v>
      </c>
      <c r="B102" s="7" t="s">
        <v>22</v>
      </c>
      <c r="C102" s="1" t="s">
        <v>61</v>
      </c>
      <c r="D102" s="115">
        <v>0.03</v>
      </c>
      <c r="E102" s="1">
        <v>474.3</v>
      </c>
      <c r="F102" s="164">
        <v>14</v>
      </c>
      <c r="G102" s="83">
        <v>5244</v>
      </c>
      <c r="H102" s="59">
        <v>27.7</v>
      </c>
      <c r="I102" s="30">
        <f t="shared" si="1"/>
        <v>0.07395118230358505</v>
      </c>
      <c r="J102" s="62"/>
    </row>
    <row r="103" spans="1:10" ht="12.75">
      <c r="A103" s="11">
        <v>36</v>
      </c>
      <c r="B103" s="7" t="s">
        <v>22</v>
      </c>
      <c r="C103" s="1" t="s">
        <v>60</v>
      </c>
      <c r="D103" s="115">
        <v>0.03</v>
      </c>
      <c r="E103" s="2">
        <v>697.6</v>
      </c>
      <c r="F103" s="164">
        <v>21</v>
      </c>
      <c r="G103" s="83">
        <v>4234.9</v>
      </c>
      <c r="H103" s="59">
        <v>27.7</v>
      </c>
      <c r="I103" s="30">
        <f t="shared" si="1"/>
        <v>0.13735861531559188</v>
      </c>
      <c r="J103" s="62"/>
    </row>
    <row r="104" spans="1:10" ht="12.75">
      <c r="A104" s="11">
        <v>37</v>
      </c>
      <c r="B104" s="7" t="s">
        <v>22</v>
      </c>
      <c r="C104" s="1">
        <v>14</v>
      </c>
      <c r="D104" s="115">
        <v>0.03</v>
      </c>
      <c r="E104" s="1">
        <v>464.3</v>
      </c>
      <c r="F104" s="164">
        <v>14</v>
      </c>
      <c r="G104" s="83">
        <v>3961.5</v>
      </c>
      <c r="H104" s="59">
        <v>27.7</v>
      </c>
      <c r="I104" s="30">
        <f t="shared" si="1"/>
        <v>0.09789221254575287</v>
      </c>
      <c r="J104" s="62"/>
    </row>
    <row r="105" spans="1:10" ht="12.75">
      <c r="A105" s="11">
        <v>38</v>
      </c>
      <c r="B105" s="7" t="s">
        <v>22</v>
      </c>
      <c r="C105" s="1" t="s">
        <v>59</v>
      </c>
      <c r="D105" s="115">
        <v>0.03</v>
      </c>
      <c r="E105" s="1">
        <v>303</v>
      </c>
      <c r="F105" s="164">
        <v>9</v>
      </c>
      <c r="G105" s="83">
        <v>2633.9</v>
      </c>
      <c r="H105" s="59">
        <v>27.7</v>
      </c>
      <c r="I105" s="30">
        <f t="shared" si="1"/>
        <v>0.09465051824290975</v>
      </c>
      <c r="J105" s="62"/>
    </row>
    <row r="106" spans="1:10" ht="12.75">
      <c r="A106" s="11">
        <v>39</v>
      </c>
      <c r="B106" s="7" t="s">
        <v>22</v>
      </c>
      <c r="C106" s="1" t="s">
        <v>58</v>
      </c>
      <c r="D106" s="115">
        <v>0.03</v>
      </c>
      <c r="E106" s="1">
        <v>250.9</v>
      </c>
      <c r="F106" s="164">
        <v>8</v>
      </c>
      <c r="G106" s="83">
        <v>2632.9</v>
      </c>
      <c r="H106" s="59">
        <v>27.7</v>
      </c>
      <c r="I106" s="30">
        <f t="shared" si="1"/>
        <v>0.08416574879410535</v>
      </c>
      <c r="J106" s="62"/>
    </row>
    <row r="107" spans="1:10" ht="12.75">
      <c r="A107" s="11">
        <v>40</v>
      </c>
      <c r="B107" s="32" t="s">
        <v>22</v>
      </c>
      <c r="C107" s="2">
        <v>18</v>
      </c>
      <c r="D107" s="115">
        <v>0.03</v>
      </c>
      <c r="E107" s="1">
        <v>501.2</v>
      </c>
      <c r="F107" s="164">
        <v>15</v>
      </c>
      <c r="G107" s="83">
        <v>3934.7</v>
      </c>
      <c r="H107" s="59">
        <v>27.7</v>
      </c>
      <c r="I107" s="30">
        <f t="shared" si="1"/>
        <v>0.10559890207639719</v>
      </c>
      <c r="J107" s="62"/>
    </row>
    <row r="108" spans="1:10" ht="12.75">
      <c r="A108" s="11">
        <v>41</v>
      </c>
      <c r="B108" s="7" t="s">
        <v>22</v>
      </c>
      <c r="C108" s="1" t="s">
        <v>57</v>
      </c>
      <c r="D108" s="115">
        <v>0.03</v>
      </c>
      <c r="E108" s="2">
        <v>298.9</v>
      </c>
      <c r="F108" s="164">
        <v>9</v>
      </c>
      <c r="G108" s="83">
        <v>2595.8</v>
      </c>
      <c r="H108" s="59">
        <v>27.7</v>
      </c>
      <c r="I108" s="30">
        <f t="shared" si="1"/>
        <v>0.09603975652977886</v>
      </c>
      <c r="J108" s="62"/>
    </row>
    <row r="109" spans="1:10" ht="12.75">
      <c r="A109" s="11">
        <v>42</v>
      </c>
      <c r="B109" s="7" t="s">
        <v>22</v>
      </c>
      <c r="C109" s="1">
        <v>21</v>
      </c>
      <c r="D109" s="115">
        <v>0.03</v>
      </c>
      <c r="E109" s="1">
        <v>1490.2</v>
      </c>
      <c r="F109" s="164">
        <v>45</v>
      </c>
      <c r="G109" s="83">
        <v>10249.1</v>
      </c>
      <c r="H109" s="59">
        <v>27.7</v>
      </c>
      <c r="I109" s="30">
        <f t="shared" si="1"/>
        <v>0.12162043496502131</v>
      </c>
      <c r="J109" s="62"/>
    </row>
    <row r="110" spans="1:10" ht="12.75">
      <c r="A110" s="11">
        <v>43</v>
      </c>
      <c r="B110" s="48" t="s">
        <v>23</v>
      </c>
      <c r="C110" s="49" t="s">
        <v>10</v>
      </c>
      <c r="D110" s="115">
        <v>0.03</v>
      </c>
      <c r="E110" s="49">
        <v>121.8</v>
      </c>
      <c r="F110" s="164">
        <v>4</v>
      </c>
      <c r="G110" s="83">
        <v>904.9</v>
      </c>
      <c r="H110" s="59">
        <v>27.7</v>
      </c>
      <c r="I110" s="30">
        <f t="shared" si="1"/>
        <v>0.12244446900209967</v>
      </c>
      <c r="J110" s="62"/>
    </row>
    <row r="111" spans="1:10" ht="12.75">
      <c r="A111" s="11">
        <v>44</v>
      </c>
      <c r="B111" s="7" t="s">
        <v>23</v>
      </c>
      <c r="C111" s="1" t="s">
        <v>72</v>
      </c>
      <c r="D111" s="115">
        <v>0.03</v>
      </c>
      <c r="E111" s="1">
        <v>2188.5</v>
      </c>
      <c r="F111" s="164">
        <v>66</v>
      </c>
      <c r="G111" s="83">
        <v>9988</v>
      </c>
      <c r="H111" s="59">
        <v>27.7</v>
      </c>
      <c r="I111" s="30">
        <f t="shared" si="1"/>
        <v>0.1830396475770925</v>
      </c>
      <c r="J111" s="62"/>
    </row>
    <row r="112" spans="1:10" ht="12.75">
      <c r="A112" s="11">
        <v>45</v>
      </c>
      <c r="B112" s="32" t="s">
        <v>24</v>
      </c>
      <c r="C112" s="2">
        <v>12</v>
      </c>
      <c r="D112" s="115">
        <v>0.03</v>
      </c>
      <c r="E112" s="2">
        <v>237</v>
      </c>
      <c r="F112" s="164">
        <v>7</v>
      </c>
      <c r="G112" s="83">
        <v>3189.7</v>
      </c>
      <c r="H112" s="59">
        <v>27.7</v>
      </c>
      <c r="I112" s="30">
        <f t="shared" si="1"/>
        <v>0.06078941593253284</v>
      </c>
      <c r="J112" s="62"/>
    </row>
    <row r="113" spans="1:10" ht="12.75">
      <c r="A113" s="11">
        <v>46</v>
      </c>
      <c r="B113" s="7" t="s">
        <v>24</v>
      </c>
      <c r="C113" s="1">
        <v>14</v>
      </c>
      <c r="D113" s="115">
        <v>0.03</v>
      </c>
      <c r="E113" s="1">
        <v>243</v>
      </c>
      <c r="F113" s="164">
        <v>7</v>
      </c>
      <c r="G113" s="83">
        <v>3232.8</v>
      </c>
      <c r="H113" s="59">
        <v>27.7</v>
      </c>
      <c r="I113" s="30">
        <f>F113/G113*H113</f>
        <v>0.05997896560257361</v>
      </c>
      <c r="J113" s="62"/>
    </row>
    <row r="114" spans="1:10" ht="12.75">
      <c r="A114" s="11">
        <v>47</v>
      </c>
      <c r="B114" s="7" t="s">
        <v>24</v>
      </c>
      <c r="C114" s="1">
        <v>16</v>
      </c>
      <c r="D114" s="115">
        <v>0.03</v>
      </c>
      <c r="E114" s="1">
        <v>236.5</v>
      </c>
      <c r="F114" s="164">
        <v>7</v>
      </c>
      <c r="G114" s="83">
        <v>3174.3</v>
      </c>
      <c r="H114" s="59">
        <v>27.7</v>
      </c>
      <c r="I114" s="30">
        <f t="shared" si="1"/>
        <v>0.061084333553854384</v>
      </c>
      <c r="J114" s="62"/>
    </row>
    <row r="115" spans="1:10" ht="12.75">
      <c r="A115" s="11">
        <v>48</v>
      </c>
      <c r="B115" s="7" t="s">
        <v>24</v>
      </c>
      <c r="C115" s="1">
        <v>20</v>
      </c>
      <c r="D115" s="115">
        <v>0.03</v>
      </c>
      <c r="E115" s="1">
        <v>174</v>
      </c>
      <c r="F115" s="164">
        <v>5</v>
      </c>
      <c r="G115" s="83">
        <v>1571.8</v>
      </c>
      <c r="H115" s="59">
        <v>27.7</v>
      </c>
      <c r="I115" s="30">
        <f t="shared" si="1"/>
        <v>0.08811553632777708</v>
      </c>
      <c r="J115" s="62"/>
    </row>
    <row r="116" spans="1:10" ht="12.75">
      <c r="A116" s="11">
        <v>49</v>
      </c>
      <c r="B116" s="7" t="s">
        <v>24</v>
      </c>
      <c r="C116" s="1">
        <v>22</v>
      </c>
      <c r="D116" s="115">
        <v>0.03</v>
      </c>
      <c r="E116" s="1">
        <v>238</v>
      </c>
      <c r="F116" s="164">
        <v>7</v>
      </c>
      <c r="G116" s="83">
        <v>3216</v>
      </c>
      <c r="H116" s="59">
        <v>27.7</v>
      </c>
      <c r="I116" s="30">
        <f t="shared" si="1"/>
        <v>0.06029228855721393</v>
      </c>
      <c r="J116" s="62"/>
    </row>
    <row r="117" spans="1:10" ht="12.75">
      <c r="A117" s="11">
        <v>50</v>
      </c>
      <c r="B117" s="7" t="s">
        <v>24</v>
      </c>
      <c r="C117" s="1">
        <v>24</v>
      </c>
      <c r="D117" s="115">
        <v>0.03</v>
      </c>
      <c r="E117" s="1">
        <v>184</v>
      </c>
      <c r="F117" s="164">
        <v>6</v>
      </c>
      <c r="G117" s="83">
        <v>2556</v>
      </c>
      <c r="H117" s="59">
        <v>27.7</v>
      </c>
      <c r="I117" s="30">
        <f t="shared" si="1"/>
        <v>0.06502347417840376</v>
      </c>
      <c r="J117" s="62"/>
    </row>
    <row r="118" spans="1:10" ht="12.75">
      <c r="A118" s="11">
        <v>51</v>
      </c>
      <c r="B118" s="7" t="s">
        <v>24</v>
      </c>
      <c r="C118" s="1" t="s">
        <v>30</v>
      </c>
      <c r="D118" s="115">
        <v>0.03</v>
      </c>
      <c r="E118" s="1">
        <v>251</v>
      </c>
      <c r="F118" s="164">
        <v>8</v>
      </c>
      <c r="G118" s="83">
        <v>3202.5</v>
      </c>
      <c r="H118" s="59">
        <v>27.7</v>
      </c>
      <c r="I118" s="30">
        <f t="shared" si="1"/>
        <v>0.0691959406713505</v>
      </c>
      <c r="J118" s="62"/>
    </row>
    <row r="119" spans="1:10" ht="12.75">
      <c r="A119" s="11">
        <v>52</v>
      </c>
      <c r="B119" s="7" t="s">
        <v>24</v>
      </c>
      <c r="C119" s="1">
        <v>26</v>
      </c>
      <c r="D119" s="115">
        <v>0.03</v>
      </c>
      <c r="E119" s="1">
        <v>240.5</v>
      </c>
      <c r="F119" s="164">
        <v>7</v>
      </c>
      <c r="G119" s="83">
        <v>3171.3</v>
      </c>
      <c r="H119" s="59">
        <v>27.7</v>
      </c>
      <c r="I119" s="30">
        <f t="shared" si="1"/>
        <v>0.06114211837416832</v>
      </c>
      <c r="J119" s="62"/>
    </row>
    <row r="120" spans="1:10" ht="12.75">
      <c r="A120" s="11">
        <v>53</v>
      </c>
      <c r="B120" s="7" t="s">
        <v>25</v>
      </c>
      <c r="C120" s="1" t="s">
        <v>29</v>
      </c>
      <c r="D120" s="115">
        <v>0.03</v>
      </c>
      <c r="E120" s="1">
        <v>336.4</v>
      </c>
      <c r="F120" s="164">
        <v>10</v>
      </c>
      <c r="G120" s="83">
        <v>3040.3</v>
      </c>
      <c r="H120" s="59">
        <v>27.7</v>
      </c>
      <c r="I120" s="30">
        <f t="shared" si="1"/>
        <v>0.09110942999046145</v>
      </c>
      <c r="J120" s="62"/>
    </row>
    <row r="121" spans="1:10" ht="12.75">
      <c r="A121" s="11">
        <v>54</v>
      </c>
      <c r="B121" s="7" t="s">
        <v>25</v>
      </c>
      <c r="C121" s="1">
        <v>19</v>
      </c>
      <c r="D121" s="115">
        <v>0</v>
      </c>
      <c r="E121" s="1">
        <v>69.4</v>
      </c>
      <c r="F121" s="164">
        <v>0</v>
      </c>
      <c r="G121" s="83">
        <v>747</v>
      </c>
      <c r="H121" s="59">
        <v>27.7</v>
      </c>
      <c r="I121" s="30">
        <f>F121/G121*H121</f>
        <v>0</v>
      </c>
      <c r="J121" s="62"/>
    </row>
    <row r="122" spans="1:10" ht="12.75">
      <c r="A122" s="11">
        <v>55</v>
      </c>
      <c r="B122" s="7" t="s">
        <v>25</v>
      </c>
      <c r="C122" s="1">
        <v>25</v>
      </c>
      <c r="D122" s="115">
        <v>0</v>
      </c>
      <c r="E122" s="1">
        <v>38.2</v>
      </c>
      <c r="F122" s="164">
        <v>0</v>
      </c>
      <c r="G122" s="83">
        <v>440</v>
      </c>
      <c r="H122" s="59">
        <v>27.7</v>
      </c>
      <c r="I122" s="30">
        <f t="shared" si="1"/>
        <v>0</v>
      </c>
      <c r="J122" s="62"/>
    </row>
    <row r="123" spans="1:10" ht="12.75">
      <c r="A123" s="11">
        <v>56</v>
      </c>
      <c r="B123" s="7" t="s">
        <v>25</v>
      </c>
      <c r="C123" s="1">
        <v>36</v>
      </c>
      <c r="D123" s="115">
        <v>0.03</v>
      </c>
      <c r="E123" s="1">
        <v>38.4</v>
      </c>
      <c r="F123" s="164">
        <v>1</v>
      </c>
      <c r="G123" s="83">
        <v>422.4</v>
      </c>
      <c r="H123" s="59">
        <v>27.7</v>
      </c>
      <c r="I123" s="30">
        <f>F123/G123*H123</f>
        <v>0.06557765151515152</v>
      </c>
      <c r="J123" s="62"/>
    </row>
    <row r="124" spans="1:10" ht="12.75">
      <c r="A124" s="11">
        <v>57</v>
      </c>
      <c r="B124" s="7" t="s">
        <v>25</v>
      </c>
      <c r="C124" s="1" t="s">
        <v>11</v>
      </c>
      <c r="D124" s="115">
        <v>0.03</v>
      </c>
      <c r="E124" s="1">
        <v>409.5</v>
      </c>
      <c r="F124" s="164">
        <v>12</v>
      </c>
      <c r="G124" s="83">
        <v>4411.9</v>
      </c>
      <c r="H124" s="59">
        <v>27.7</v>
      </c>
      <c r="I124" s="30">
        <f t="shared" si="1"/>
        <v>0.07534168952152134</v>
      </c>
      <c r="J124" s="62"/>
    </row>
    <row r="125" spans="1:10" ht="12.75">
      <c r="A125" s="11">
        <v>58</v>
      </c>
      <c r="B125" s="7" t="s">
        <v>25</v>
      </c>
      <c r="C125" s="1">
        <v>45</v>
      </c>
      <c r="D125" s="115">
        <v>0.03</v>
      </c>
      <c r="E125" s="1">
        <v>246</v>
      </c>
      <c r="F125" s="164">
        <v>7</v>
      </c>
      <c r="G125" s="83">
        <v>3758.6</v>
      </c>
      <c r="H125" s="59">
        <v>27.7</v>
      </c>
      <c r="I125" s="30">
        <f t="shared" si="1"/>
        <v>0.05158835736710477</v>
      </c>
      <c r="J125" s="62"/>
    </row>
    <row r="126" spans="1:10" ht="12.75">
      <c r="A126" s="11">
        <v>59</v>
      </c>
      <c r="B126" s="7" t="s">
        <v>25</v>
      </c>
      <c r="C126" s="1">
        <v>47</v>
      </c>
      <c r="D126" s="115">
        <v>0.03</v>
      </c>
      <c r="E126" s="1">
        <v>224.4</v>
      </c>
      <c r="F126" s="164">
        <v>7</v>
      </c>
      <c r="G126" s="83">
        <v>2866.3</v>
      </c>
      <c r="H126" s="59">
        <v>27.7</v>
      </c>
      <c r="I126" s="30">
        <f>F126/G126*H126</f>
        <v>0.06764818755887379</v>
      </c>
      <c r="J126" s="62"/>
    </row>
    <row r="127" spans="1:10" ht="12.75">
      <c r="A127" s="11">
        <v>60</v>
      </c>
      <c r="B127" s="7" t="s">
        <v>25</v>
      </c>
      <c r="C127" s="1" t="s">
        <v>12</v>
      </c>
      <c r="D127" s="115">
        <v>0.03</v>
      </c>
      <c r="E127" s="1">
        <v>101.1</v>
      </c>
      <c r="F127" s="164">
        <v>3</v>
      </c>
      <c r="G127" s="83">
        <v>1314.6</v>
      </c>
      <c r="H127" s="59">
        <v>27.7</v>
      </c>
      <c r="I127" s="30">
        <f t="shared" si="1"/>
        <v>0.06321314468279325</v>
      </c>
      <c r="J127" s="62"/>
    </row>
    <row r="128" spans="1:10" ht="12.75">
      <c r="A128" s="11">
        <v>61</v>
      </c>
      <c r="B128" s="7" t="s">
        <v>25</v>
      </c>
      <c r="C128" s="1">
        <v>49</v>
      </c>
      <c r="D128" s="115">
        <v>0.03</v>
      </c>
      <c r="E128" s="1">
        <v>221.6</v>
      </c>
      <c r="F128" s="164">
        <v>7</v>
      </c>
      <c r="G128" s="83">
        <v>2850.8</v>
      </c>
      <c r="H128" s="59">
        <v>27.7</v>
      </c>
      <c r="I128" s="30">
        <f t="shared" si="1"/>
        <v>0.06801599551003226</v>
      </c>
      <c r="J128" s="62"/>
    </row>
    <row r="129" spans="1:10" ht="12.75">
      <c r="A129" s="11">
        <v>62</v>
      </c>
      <c r="B129" s="7" t="s">
        <v>25</v>
      </c>
      <c r="C129" s="1" t="s">
        <v>13</v>
      </c>
      <c r="D129" s="115">
        <v>0.03</v>
      </c>
      <c r="E129" s="1">
        <v>148</v>
      </c>
      <c r="F129" s="164">
        <v>4</v>
      </c>
      <c r="G129" s="83">
        <v>1800.1</v>
      </c>
      <c r="H129" s="59">
        <v>27.7</v>
      </c>
      <c r="I129" s="30">
        <f t="shared" si="1"/>
        <v>0.06155213599244486</v>
      </c>
      <c r="J129" s="62"/>
    </row>
    <row r="130" spans="1:10" ht="12.75">
      <c r="A130" s="11">
        <v>63</v>
      </c>
      <c r="B130" s="7" t="s">
        <v>25</v>
      </c>
      <c r="C130" s="1">
        <v>53</v>
      </c>
      <c r="D130" s="115">
        <v>0.03</v>
      </c>
      <c r="E130" s="1">
        <v>271.5</v>
      </c>
      <c r="F130" s="164">
        <v>8</v>
      </c>
      <c r="G130" s="83">
        <v>3405.4</v>
      </c>
      <c r="H130" s="59">
        <v>27.7</v>
      </c>
      <c r="I130" s="30">
        <f t="shared" si="1"/>
        <v>0.0650731191636812</v>
      </c>
      <c r="J130" s="62"/>
    </row>
    <row r="131" spans="1:10" ht="12.75">
      <c r="A131" s="11">
        <v>64</v>
      </c>
      <c r="B131" s="7" t="s">
        <v>25</v>
      </c>
      <c r="C131" s="1">
        <v>54</v>
      </c>
      <c r="D131" s="115">
        <v>0.03</v>
      </c>
      <c r="E131" s="1">
        <v>124.5</v>
      </c>
      <c r="F131" s="164">
        <v>4</v>
      </c>
      <c r="G131" s="83">
        <v>1156.4</v>
      </c>
      <c r="H131" s="59">
        <v>27.7</v>
      </c>
      <c r="I131" s="30">
        <f t="shared" si="1"/>
        <v>0.09581459702525078</v>
      </c>
      <c r="J131" s="62"/>
    </row>
    <row r="132" spans="1:10" ht="12.75">
      <c r="A132" s="11">
        <v>65</v>
      </c>
      <c r="B132" s="7" t="s">
        <v>25</v>
      </c>
      <c r="C132" s="1">
        <v>55</v>
      </c>
      <c r="D132" s="115">
        <v>0.03</v>
      </c>
      <c r="E132" s="1">
        <v>238.5</v>
      </c>
      <c r="F132" s="164">
        <v>7</v>
      </c>
      <c r="G132" s="83">
        <v>4171</v>
      </c>
      <c r="H132" s="59">
        <v>27.7</v>
      </c>
      <c r="I132" s="30">
        <f t="shared" si="1"/>
        <v>0.046487652841045314</v>
      </c>
      <c r="J132" s="62"/>
    </row>
    <row r="133" spans="1:10" ht="12.75">
      <c r="A133" s="11">
        <v>66</v>
      </c>
      <c r="B133" s="7" t="s">
        <v>25</v>
      </c>
      <c r="C133" s="1">
        <v>57</v>
      </c>
      <c r="D133" s="115">
        <v>0.03</v>
      </c>
      <c r="E133" s="1">
        <v>268.5</v>
      </c>
      <c r="F133" s="164">
        <v>8</v>
      </c>
      <c r="G133" s="83">
        <v>3383.3</v>
      </c>
      <c r="H133" s="59">
        <v>27.7</v>
      </c>
      <c r="I133" s="30">
        <f aca="true" t="shared" si="2" ref="I133:I151">F133/G133*H133</f>
        <v>0.06549818224810096</v>
      </c>
      <c r="J133" s="62"/>
    </row>
    <row r="134" spans="1:10" ht="12.75">
      <c r="A134" s="11">
        <v>67</v>
      </c>
      <c r="B134" s="7" t="s">
        <v>25</v>
      </c>
      <c r="C134" s="1" t="s">
        <v>56</v>
      </c>
      <c r="D134" s="115">
        <v>0.03</v>
      </c>
      <c r="E134" s="1">
        <v>787.3</v>
      </c>
      <c r="F134" s="164">
        <v>24</v>
      </c>
      <c r="G134" s="83">
        <v>7255.5</v>
      </c>
      <c r="H134" s="59">
        <v>27.7</v>
      </c>
      <c r="I134" s="30">
        <f t="shared" si="2"/>
        <v>0.09162704155468265</v>
      </c>
      <c r="J134" s="62"/>
    </row>
    <row r="135" spans="1:10" ht="12.75">
      <c r="A135" s="11">
        <v>68</v>
      </c>
      <c r="B135" s="7" t="s">
        <v>25</v>
      </c>
      <c r="C135" s="1">
        <v>60</v>
      </c>
      <c r="D135" s="115">
        <v>0.03</v>
      </c>
      <c r="E135" s="1">
        <v>517.5</v>
      </c>
      <c r="F135" s="164">
        <v>16</v>
      </c>
      <c r="G135" s="83">
        <v>6124.8</v>
      </c>
      <c r="H135" s="59">
        <v>27.7</v>
      </c>
      <c r="I135" s="30">
        <f t="shared" si="2"/>
        <v>0.07236154649947753</v>
      </c>
      <c r="J135" s="62"/>
    </row>
    <row r="136" spans="1:10" ht="12.75">
      <c r="A136" s="11">
        <v>69</v>
      </c>
      <c r="B136" s="32" t="s">
        <v>25</v>
      </c>
      <c r="C136" s="2" t="s">
        <v>55</v>
      </c>
      <c r="D136" s="115">
        <v>0.03</v>
      </c>
      <c r="E136" s="2">
        <v>787.5</v>
      </c>
      <c r="F136" s="164">
        <v>24</v>
      </c>
      <c r="G136" s="83">
        <v>7227.4</v>
      </c>
      <c r="H136" s="59">
        <v>27.7</v>
      </c>
      <c r="I136" s="30">
        <f t="shared" si="2"/>
        <v>0.0919832858289288</v>
      </c>
      <c r="J136" s="62"/>
    </row>
    <row r="137" spans="1:10" ht="12.75">
      <c r="A137" s="11">
        <v>70</v>
      </c>
      <c r="B137" s="7" t="s">
        <v>25</v>
      </c>
      <c r="C137" s="1" t="s">
        <v>14</v>
      </c>
      <c r="D137" s="115">
        <v>0.03</v>
      </c>
      <c r="E137" s="1">
        <v>1537.4</v>
      </c>
      <c r="F137" s="164">
        <v>46</v>
      </c>
      <c r="G137" s="83">
        <v>10337.1</v>
      </c>
      <c r="H137" s="59">
        <v>27.7</v>
      </c>
      <c r="I137" s="30">
        <f t="shared" si="2"/>
        <v>0.12326474543150401</v>
      </c>
      <c r="J137" s="62"/>
    </row>
    <row r="138" spans="1:10" ht="12.75">
      <c r="A138" s="11">
        <v>71</v>
      </c>
      <c r="B138" s="7" t="s">
        <v>26</v>
      </c>
      <c r="C138" s="1">
        <v>3</v>
      </c>
      <c r="D138" s="115">
        <v>0.03</v>
      </c>
      <c r="E138" s="1">
        <v>272</v>
      </c>
      <c r="F138" s="164">
        <v>8</v>
      </c>
      <c r="G138" s="83">
        <v>3525.2</v>
      </c>
      <c r="H138" s="59">
        <v>27.7</v>
      </c>
      <c r="I138" s="30">
        <f t="shared" si="2"/>
        <v>0.06286168160671736</v>
      </c>
      <c r="J138" s="62"/>
    </row>
    <row r="139" spans="1:10" ht="12.75">
      <c r="A139" s="11">
        <v>72</v>
      </c>
      <c r="B139" s="7" t="s">
        <v>26</v>
      </c>
      <c r="C139" s="1">
        <v>5</v>
      </c>
      <c r="D139" s="115">
        <v>0.03</v>
      </c>
      <c r="E139" s="1">
        <v>271</v>
      </c>
      <c r="F139" s="164">
        <v>8</v>
      </c>
      <c r="G139" s="83">
        <v>3526.4</v>
      </c>
      <c r="H139" s="59">
        <v>27.7</v>
      </c>
      <c r="I139" s="30">
        <f t="shared" si="2"/>
        <v>0.06284029038112524</v>
      </c>
      <c r="J139" s="62"/>
    </row>
    <row r="140" spans="1:10" ht="12.75">
      <c r="A140" s="11">
        <v>73</v>
      </c>
      <c r="B140" s="7" t="s">
        <v>26</v>
      </c>
      <c r="C140" s="1">
        <v>7</v>
      </c>
      <c r="D140" s="115">
        <v>0.03</v>
      </c>
      <c r="E140" s="1">
        <v>269.5</v>
      </c>
      <c r="F140" s="164">
        <v>8</v>
      </c>
      <c r="G140" s="83">
        <v>3525.4</v>
      </c>
      <c r="H140" s="59">
        <v>27.7</v>
      </c>
      <c r="I140" s="30">
        <f t="shared" si="2"/>
        <v>0.06285811539116128</v>
      </c>
      <c r="J140" s="62"/>
    </row>
    <row r="141" spans="1:10" ht="12.75">
      <c r="A141" s="11">
        <v>74</v>
      </c>
      <c r="B141" s="7" t="s">
        <v>26</v>
      </c>
      <c r="C141" s="1">
        <v>9</v>
      </c>
      <c r="D141" s="115">
        <v>0.03</v>
      </c>
      <c r="E141" s="1">
        <v>269.5</v>
      </c>
      <c r="F141" s="164">
        <v>8</v>
      </c>
      <c r="G141" s="83">
        <v>3788.8</v>
      </c>
      <c r="H141" s="59">
        <v>27.7</v>
      </c>
      <c r="I141" s="30">
        <f t="shared" si="2"/>
        <v>0.058488175675675665</v>
      </c>
      <c r="J141" s="62"/>
    </row>
    <row r="142" spans="1:10" ht="12.75">
      <c r="A142" s="11">
        <v>75</v>
      </c>
      <c r="B142" s="7" t="s">
        <v>26</v>
      </c>
      <c r="C142" s="1">
        <v>13</v>
      </c>
      <c r="D142" s="115">
        <v>0.03</v>
      </c>
      <c r="E142" s="1">
        <v>276.5</v>
      </c>
      <c r="F142" s="164">
        <v>8</v>
      </c>
      <c r="G142" s="83">
        <v>3810.1</v>
      </c>
      <c r="H142" s="59">
        <v>27.7</v>
      </c>
      <c r="I142" s="30">
        <f t="shared" si="2"/>
        <v>0.058161203118028394</v>
      </c>
      <c r="J142" s="62"/>
    </row>
    <row r="143" spans="1:10" ht="12.75">
      <c r="A143" s="11">
        <v>76</v>
      </c>
      <c r="B143" s="7" t="s">
        <v>26</v>
      </c>
      <c r="C143" s="1">
        <v>15</v>
      </c>
      <c r="D143" s="115">
        <v>0.03</v>
      </c>
      <c r="E143" s="1">
        <v>228.5</v>
      </c>
      <c r="F143" s="164">
        <v>7</v>
      </c>
      <c r="G143" s="83">
        <v>3205</v>
      </c>
      <c r="H143" s="59">
        <v>27.7</v>
      </c>
      <c r="I143" s="30">
        <f t="shared" si="2"/>
        <v>0.060499219968798756</v>
      </c>
      <c r="J143" s="62"/>
    </row>
    <row r="144" spans="1:10" ht="12.75">
      <c r="A144" s="11">
        <v>77</v>
      </c>
      <c r="B144" s="7" t="s">
        <v>26</v>
      </c>
      <c r="C144" s="1">
        <v>17</v>
      </c>
      <c r="D144" s="115">
        <v>0.03</v>
      </c>
      <c r="E144" s="1">
        <v>241.5</v>
      </c>
      <c r="F144" s="164">
        <v>7</v>
      </c>
      <c r="G144" s="83">
        <v>3191.9</v>
      </c>
      <c r="H144" s="59">
        <v>27.7</v>
      </c>
      <c r="I144" s="30">
        <f t="shared" si="2"/>
        <v>0.060747517152793</v>
      </c>
      <c r="J144" s="62"/>
    </row>
    <row r="145" spans="1:10" ht="12.75">
      <c r="A145" s="11">
        <v>78</v>
      </c>
      <c r="B145" s="7" t="s">
        <v>27</v>
      </c>
      <c r="C145" s="1">
        <v>14</v>
      </c>
      <c r="D145" s="115">
        <v>0.03</v>
      </c>
      <c r="E145" s="1">
        <v>280.5</v>
      </c>
      <c r="F145" s="164">
        <v>8</v>
      </c>
      <c r="G145" s="83">
        <v>3530.7</v>
      </c>
      <c r="H145" s="59">
        <v>27.7</v>
      </c>
      <c r="I145" s="30">
        <f t="shared" si="2"/>
        <v>0.06276375789503498</v>
      </c>
      <c r="J145" s="62"/>
    </row>
    <row r="146" spans="1:10" ht="12.75">
      <c r="A146" s="11">
        <v>79</v>
      </c>
      <c r="B146" s="7" t="s">
        <v>27</v>
      </c>
      <c r="C146" s="1">
        <v>16</v>
      </c>
      <c r="D146" s="115">
        <v>0.03</v>
      </c>
      <c r="E146" s="1">
        <v>273</v>
      </c>
      <c r="F146" s="164">
        <v>8</v>
      </c>
      <c r="G146" s="83">
        <v>3554.5</v>
      </c>
      <c r="H146" s="59">
        <v>27.7</v>
      </c>
      <c r="I146" s="30">
        <f t="shared" si="2"/>
        <v>0.06234350822900549</v>
      </c>
      <c r="J146" s="62"/>
    </row>
    <row r="147" spans="1:10" ht="12.75">
      <c r="A147" s="11">
        <v>80</v>
      </c>
      <c r="B147" s="7" t="s">
        <v>27</v>
      </c>
      <c r="C147" s="1">
        <v>22</v>
      </c>
      <c r="D147" s="115">
        <v>0.03</v>
      </c>
      <c r="E147" s="1">
        <v>1133.2</v>
      </c>
      <c r="F147" s="164">
        <v>34</v>
      </c>
      <c r="G147" s="83">
        <v>7793.3</v>
      </c>
      <c r="H147" s="59">
        <v>27.7</v>
      </c>
      <c r="I147" s="30">
        <f>F147/G147*H147</f>
        <v>0.12084739455686296</v>
      </c>
      <c r="J147" s="62"/>
    </row>
    <row r="148" spans="1:10" ht="12.75">
      <c r="A148" s="11">
        <v>81</v>
      </c>
      <c r="B148" s="7" t="s">
        <v>27</v>
      </c>
      <c r="C148" s="1" t="s">
        <v>16</v>
      </c>
      <c r="D148" s="115">
        <v>0</v>
      </c>
      <c r="E148" s="1">
        <v>180</v>
      </c>
      <c r="F148" s="164">
        <v>0</v>
      </c>
      <c r="G148" s="83">
        <v>1532.4</v>
      </c>
      <c r="H148" s="59">
        <v>27.7</v>
      </c>
      <c r="I148" s="30">
        <f t="shared" si="2"/>
        <v>0</v>
      </c>
      <c r="J148" s="62"/>
    </row>
    <row r="149" spans="1:10" ht="12.75">
      <c r="A149" s="11">
        <v>82</v>
      </c>
      <c r="B149" s="7" t="s">
        <v>27</v>
      </c>
      <c r="C149" s="1">
        <v>27</v>
      </c>
      <c r="D149" s="115">
        <v>0.03</v>
      </c>
      <c r="E149" s="1">
        <v>73.5</v>
      </c>
      <c r="F149" s="164">
        <v>2</v>
      </c>
      <c r="G149" s="83">
        <v>690.4</v>
      </c>
      <c r="H149" s="59">
        <v>27.7</v>
      </c>
      <c r="I149" s="30">
        <f t="shared" si="2"/>
        <v>0.0802433371958285</v>
      </c>
      <c r="J149" s="62"/>
    </row>
    <row r="150" spans="1:10" ht="12.75">
      <c r="A150" s="11">
        <v>83</v>
      </c>
      <c r="B150" s="7" t="s">
        <v>27</v>
      </c>
      <c r="C150" s="1">
        <v>29</v>
      </c>
      <c r="D150" s="115">
        <v>0.03</v>
      </c>
      <c r="E150" s="1">
        <v>121.8</v>
      </c>
      <c r="F150" s="164">
        <v>4</v>
      </c>
      <c r="G150" s="83">
        <v>897.2</v>
      </c>
      <c r="H150" s="59">
        <v>27.7</v>
      </c>
      <c r="I150" s="30">
        <f t="shared" si="2"/>
        <v>0.12349531876950513</v>
      </c>
      <c r="J150" s="62"/>
    </row>
    <row r="151" spans="1:10" ht="13.5" thickBot="1">
      <c r="A151" s="11">
        <v>84</v>
      </c>
      <c r="B151" s="48" t="s">
        <v>27</v>
      </c>
      <c r="C151" s="49" t="s">
        <v>15</v>
      </c>
      <c r="D151" s="142">
        <v>0.03</v>
      </c>
      <c r="E151" s="130">
        <v>104.4</v>
      </c>
      <c r="F151" s="165">
        <v>3</v>
      </c>
      <c r="G151" s="60">
        <v>1358</v>
      </c>
      <c r="H151" s="59">
        <v>27.7</v>
      </c>
      <c r="I151" s="51">
        <f t="shared" si="2"/>
        <v>0.061192930780559644</v>
      </c>
      <c r="J151" s="62"/>
    </row>
    <row r="152" spans="1:10" ht="13.5" thickBot="1">
      <c r="A152" s="22"/>
      <c r="B152" s="45" t="s">
        <v>37</v>
      </c>
      <c r="C152" s="116"/>
      <c r="D152" s="112"/>
      <c r="E152" s="23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28544.100000000006</v>
      </c>
      <c r="F152" s="23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847</v>
      </c>
      <c r="G152" s="23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272247.8</v>
      </c>
      <c r="H152" s="167"/>
      <c r="I152" s="180"/>
      <c r="J152" s="62"/>
    </row>
    <row r="153" spans="2:9" ht="12.75">
      <c r="B153" s="3" t="s">
        <v>208</v>
      </c>
      <c r="F153" s="120"/>
      <c r="G153" s="120"/>
      <c r="I153" s="161"/>
    </row>
    <row r="154" spans="2:7" ht="12.75">
      <c r="B154" s="24"/>
      <c r="C154" s="3"/>
      <c r="D154" s="24"/>
      <c r="E154" s="3"/>
      <c r="F154" s="104"/>
      <c r="G154" s="104"/>
    </row>
    <row r="155" spans="2:7" ht="12.75">
      <c r="B155" s="3" t="s">
        <v>249</v>
      </c>
      <c r="C155" s="3"/>
      <c r="D155" s="24"/>
      <c r="E155" s="3"/>
      <c r="G155" s="62"/>
    </row>
  </sheetData>
  <mergeCells count="79">
    <mergeCell ref="G30:I30"/>
    <mergeCell ref="B29:D29"/>
    <mergeCell ref="B28:D28"/>
    <mergeCell ref="G27:I27"/>
    <mergeCell ref="B30:D30"/>
    <mergeCell ref="B17:I17"/>
    <mergeCell ref="G28:I28"/>
    <mergeCell ref="G29:I29"/>
    <mergeCell ref="B27:D27"/>
    <mergeCell ref="A11:I11"/>
    <mergeCell ref="B23:I23"/>
    <mergeCell ref="B24:I24"/>
    <mergeCell ref="B18:I18"/>
    <mergeCell ref="B20:I20"/>
    <mergeCell ref="B21:I21"/>
    <mergeCell ref="B22:I22"/>
    <mergeCell ref="B13:I13"/>
    <mergeCell ref="B14:I14"/>
    <mergeCell ref="B15:I15"/>
    <mergeCell ref="A1:D1"/>
    <mergeCell ref="A2:D2"/>
    <mergeCell ref="A3:D3"/>
    <mergeCell ref="A10:I10"/>
    <mergeCell ref="A8:I8"/>
    <mergeCell ref="A6:I6"/>
    <mergeCell ref="A7:I7"/>
    <mergeCell ref="A9:I9"/>
    <mergeCell ref="A4:D4"/>
    <mergeCell ref="B31:D31"/>
    <mergeCell ref="B32:D32"/>
    <mergeCell ref="G33:I33"/>
    <mergeCell ref="G34:I34"/>
    <mergeCell ref="B33:D33"/>
    <mergeCell ref="B34:D34"/>
    <mergeCell ref="G31:I31"/>
    <mergeCell ref="G32:I32"/>
    <mergeCell ref="G36:I36"/>
    <mergeCell ref="G35:I35"/>
    <mergeCell ref="B37:D37"/>
    <mergeCell ref="G37:I37"/>
    <mergeCell ref="B36:D36"/>
    <mergeCell ref="B35:D35"/>
    <mergeCell ref="B38:D38"/>
    <mergeCell ref="G38:I38"/>
    <mergeCell ref="B39:D39"/>
    <mergeCell ref="G39:I39"/>
    <mergeCell ref="B40:D40"/>
    <mergeCell ref="G40:I40"/>
    <mergeCell ref="B41:D41"/>
    <mergeCell ref="G41:I41"/>
    <mergeCell ref="B42:D42"/>
    <mergeCell ref="G42:I42"/>
    <mergeCell ref="G43:I43"/>
    <mergeCell ref="G44:I44"/>
    <mergeCell ref="G45:I45"/>
    <mergeCell ref="G46:I46"/>
    <mergeCell ref="G47:I47"/>
    <mergeCell ref="B48:D48"/>
    <mergeCell ref="G48:I48"/>
    <mergeCell ref="B49:D49"/>
    <mergeCell ref="G49:I49"/>
    <mergeCell ref="B47:D47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6:I56"/>
    <mergeCell ref="B64:C64"/>
    <mergeCell ref="B62:I62"/>
    <mergeCell ref="B63:I63"/>
    <mergeCell ref="B58:I58"/>
    <mergeCell ref="B60:I60"/>
    <mergeCell ref="B61:I6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1">
      <selection activeCell="A1" sqref="A1:E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9.25390625" style="4" bestFit="1" customWidth="1"/>
    <col min="4" max="4" width="7.25390625" style="4" customWidth="1"/>
    <col min="5" max="5" width="15.375" style="4" customWidth="1"/>
    <col min="6" max="6" width="20.625" style="4" bestFit="1" customWidth="1"/>
    <col min="7" max="7" width="12.125" style="4" customWidth="1"/>
    <col min="8" max="8" width="8.00390625" style="4" bestFit="1" customWidth="1"/>
    <col min="9" max="9" width="29.125" style="4" customWidth="1"/>
    <col min="10" max="16384" width="9.125" style="4" customWidth="1"/>
  </cols>
  <sheetData>
    <row r="1" spans="1:9" ht="12.75">
      <c r="A1" s="208" t="s">
        <v>53</v>
      </c>
      <c r="B1" s="208"/>
      <c r="C1" s="208"/>
      <c r="D1" s="208"/>
      <c r="E1" s="208"/>
      <c r="H1" s="293" t="s">
        <v>50</v>
      </c>
      <c r="I1" s="293"/>
    </row>
    <row r="2" spans="1:9" ht="12.75">
      <c r="A2" s="208" t="s">
        <v>52</v>
      </c>
      <c r="B2" s="208"/>
      <c r="C2" s="208"/>
      <c r="D2" s="208"/>
      <c r="E2" s="208"/>
      <c r="H2" s="293" t="s">
        <v>51</v>
      </c>
      <c r="I2" s="293"/>
    </row>
    <row r="3" spans="1:9" ht="12.75">
      <c r="A3" s="208" t="s">
        <v>247</v>
      </c>
      <c r="B3" s="208"/>
      <c r="C3" s="208"/>
      <c r="D3" s="208"/>
      <c r="E3" s="208"/>
      <c r="H3" s="293" t="s">
        <v>250</v>
      </c>
      <c r="I3" s="293"/>
    </row>
    <row r="4" spans="1:9" ht="12.75">
      <c r="A4" s="208" t="s">
        <v>204</v>
      </c>
      <c r="B4" s="208"/>
      <c r="C4" s="208"/>
      <c r="D4" s="208"/>
      <c r="E4" s="208"/>
      <c r="H4" s="293" t="s">
        <v>204</v>
      </c>
      <c r="I4" s="293"/>
    </row>
    <row r="6" spans="1:9" s="3" customFormat="1" ht="15">
      <c r="A6" s="284" t="s">
        <v>43</v>
      </c>
      <c r="B6" s="284"/>
      <c r="C6" s="284"/>
      <c r="D6" s="284"/>
      <c r="E6" s="284"/>
      <c r="F6" s="284"/>
      <c r="G6" s="284"/>
      <c r="H6" s="284"/>
      <c r="I6" s="284"/>
    </row>
    <row r="7" spans="1:9" s="3" customFormat="1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</row>
    <row r="8" spans="1:9" s="3" customFormat="1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</row>
    <row r="9" spans="1:9" s="3" customFormat="1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</row>
    <row r="10" spans="1:9" s="3" customFormat="1" ht="20.25">
      <c r="A10" s="284" t="s">
        <v>205</v>
      </c>
      <c r="B10" s="284"/>
      <c r="C10" s="284"/>
      <c r="D10" s="284"/>
      <c r="E10" s="284"/>
      <c r="F10" s="284"/>
      <c r="G10" s="284"/>
      <c r="H10" s="284"/>
      <c r="I10" s="284"/>
    </row>
    <row r="11" spans="1:9" s="3" customFormat="1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86" t="s">
        <v>74</v>
      </c>
      <c r="C13" s="286"/>
      <c r="D13" s="286"/>
      <c r="E13" s="286"/>
      <c r="F13" s="286"/>
      <c r="G13" s="286"/>
      <c r="H13" s="286"/>
      <c r="I13" s="286"/>
    </row>
    <row r="14" spans="1:9" s="3" customFormat="1" ht="12.75">
      <c r="A14" s="9"/>
      <c r="B14" s="286" t="s">
        <v>171</v>
      </c>
      <c r="C14" s="286"/>
      <c r="D14" s="286"/>
      <c r="E14" s="286"/>
      <c r="F14" s="286"/>
      <c r="G14" s="286"/>
      <c r="H14" s="286"/>
      <c r="I14" s="286"/>
    </row>
    <row r="15" spans="1:9" s="3" customFormat="1" ht="12.75">
      <c r="A15" s="9"/>
      <c r="B15" s="286" t="s">
        <v>172</v>
      </c>
      <c r="C15" s="286"/>
      <c r="D15" s="286"/>
      <c r="E15" s="286"/>
      <c r="F15" s="286"/>
      <c r="G15" s="286"/>
      <c r="H15" s="286"/>
      <c r="I15" s="286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08" t="s">
        <v>42</v>
      </c>
      <c r="C17" s="208"/>
      <c r="D17" s="208"/>
      <c r="E17" s="208"/>
      <c r="F17" s="208"/>
      <c r="G17" s="208"/>
      <c r="H17" s="208"/>
      <c r="I17" s="208"/>
    </row>
    <row r="18" spans="1:9" s="3" customFormat="1" ht="18">
      <c r="A18" s="9"/>
      <c r="B18" s="285" t="s">
        <v>189</v>
      </c>
      <c r="C18" s="285"/>
      <c r="D18" s="285"/>
      <c r="E18" s="285"/>
      <c r="F18" s="285"/>
      <c r="G18" s="285"/>
      <c r="H18" s="285"/>
      <c r="I18" s="285"/>
    </row>
    <row r="19" spans="1:9" s="3" customFormat="1" ht="12.75">
      <c r="A19" s="9"/>
      <c r="B19" s="4" t="s">
        <v>38</v>
      </c>
      <c r="C19" s="4"/>
      <c r="D19" s="4"/>
      <c r="E19" s="4"/>
      <c r="F19" s="4"/>
      <c r="G19" s="9"/>
      <c r="H19" s="9"/>
      <c r="I19" s="9"/>
    </row>
    <row r="20" spans="1:9" s="3" customFormat="1" ht="18">
      <c r="A20" s="9"/>
      <c r="B20" s="205" t="s">
        <v>66</v>
      </c>
      <c r="C20" s="205"/>
      <c r="D20" s="205"/>
      <c r="E20" s="205"/>
      <c r="F20" s="205"/>
      <c r="G20" s="205"/>
      <c r="H20" s="205"/>
      <c r="I20" s="205"/>
    </row>
    <row r="21" spans="1:9" s="3" customFormat="1" ht="12.75">
      <c r="A21" s="9"/>
      <c r="B21" s="208" t="s">
        <v>39</v>
      </c>
      <c r="C21" s="208"/>
      <c r="D21" s="208"/>
      <c r="E21" s="208"/>
      <c r="F21" s="208"/>
      <c r="G21" s="208"/>
      <c r="H21" s="208"/>
      <c r="I21" s="208"/>
    </row>
    <row r="22" spans="1:9" s="3" customFormat="1" ht="12.75">
      <c r="A22" s="9"/>
      <c r="B22" s="208" t="s">
        <v>132</v>
      </c>
      <c r="C22" s="208"/>
      <c r="D22" s="208"/>
      <c r="E22" s="208"/>
      <c r="F22" s="208"/>
      <c r="G22" s="208"/>
      <c r="H22" s="208"/>
      <c r="I22" s="208"/>
    </row>
    <row r="23" spans="1:9" s="3" customFormat="1" ht="12.75">
      <c r="A23" s="9"/>
      <c r="B23" s="208" t="s">
        <v>173</v>
      </c>
      <c r="C23" s="208"/>
      <c r="D23" s="208"/>
      <c r="E23" s="208"/>
      <c r="F23" s="208"/>
      <c r="G23" s="208"/>
      <c r="H23" s="208"/>
      <c r="I23" s="208"/>
    </row>
    <row r="24" spans="1:9" s="3" customFormat="1" ht="12.75">
      <c r="A24" s="9"/>
      <c r="B24" s="208" t="s">
        <v>174</v>
      </c>
      <c r="C24" s="208"/>
      <c r="D24" s="208"/>
      <c r="E24" s="208"/>
      <c r="F24" s="208"/>
      <c r="G24" s="208"/>
      <c r="H24" s="208"/>
      <c r="I24" s="208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4" t="s">
        <v>0</v>
      </c>
      <c r="B27" s="287" t="s">
        <v>133</v>
      </c>
      <c r="C27" s="288"/>
      <c r="D27" s="288"/>
      <c r="E27" s="289"/>
      <c r="F27" s="95" t="s">
        <v>137</v>
      </c>
      <c r="G27" s="95" t="s">
        <v>139</v>
      </c>
      <c r="H27" s="288" t="s">
        <v>140</v>
      </c>
      <c r="I27" s="291"/>
    </row>
    <row r="28" spans="1:9" s="3" customFormat="1" ht="12.75">
      <c r="A28" s="96" t="s">
        <v>1</v>
      </c>
      <c r="B28" s="213"/>
      <c r="C28" s="214"/>
      <c r="D28" s="214"/>
      <c r="E28" s="290"/>
      <c r="F28" s="61" t="s">
        <v>138</v>
      </c>
      <c r="G28" s="61"/>
      <c r="H28" s="214" t="s">
        <v>141</v>
      </c>
      <c r="I28" s="192"/>
    </row>
    <row r="29" spans="1:9" s="3" customFormat="1" ht="12.75">
      <c r="A29" s="96"/>
      <c r="B29" s="213"/>
      <c r="C29" s="214"/>
      <c r="D29" s="214"/>
      <c r="E29" s="290"/>
      <c r="F29" s="61"/>
      <c r="G29" s="61"/>
      <c r="H29" s="214" t="s">
        <v>142</v>
      </c>
      <c r="I29" s="192"/>
    </row>
    <row r="30" spans="1:9" s="3" customFormat="1" ht="13.5" thickBot="1">
      <c r="A30" s="99"/>
      <c r="B30" s="196"/>
      <c r="C30" s="197"/>
      <c r="D30" s="197"/>
      <c r="E30" s="292"/>
      <c r="F30" s="102"/>
      <c r="G30" s="102"/>
      <c r="H30" s="197"/>
      <c r="I30" s="198"/>
    </row>
    <row r="31" spans="1:9" s="3" customFormat="1" ht="12.75">
      <c r="A31" s="100" t="s">
        <v>77</v>
      </c>
      <c r="B31" s="277" t="s">
        <v>134</v>
      </c>
      <c r="C31" s="278"/>
      <c r="D31" s="278"/>
      <c r="E31" s="279"/>
      <c r="F31" s="82" t="s">
        <v>143</v>
      </c>
      <c r="G31" s="101" t="s">
        <v>147</v>
      </c>
      <c r="H31" s="282">
        <v>0.03</v>
      </c>
      <c r="I31" s="283"/>
    </row>
    <row r="32" spans="1:9" s="3" customFormat="1" ht="12.75">
      <c r="A32" s="96"/>
      <c r="B32" s="210" t="s">
        <v>136</v>
      </c>
      <c r="C32" s="211"/>
      <c r="D32" s="211"/>
      <c r="E32" s="212"/>
      <c r="F32" s="82" t="s">
        <v>144</v>
      </c>
      <c r="G32" s="83" t="s">
        <v>148</v>
      </c>
      <c r="H32" s="199">
        <v>0.03</v>
      </c>
      <c r="I32" s="200"/>
    </row>
    <row r="33" spans="1:9" s="3" customFormat="1" ht="12.75">
      <c r="A33" s="96"/>
      <c r="B33" s="210" t="s">
        <v>135</v>
      </c>
      <c r="C33" s="211"/>
      <c r="D33" s="211"/>
      <c r="E33" s="212"/>
      <c r="F33" s="82" t="s">
        <v>145</v>
      </c>
      <c r="G33" s="60" t="s">
        <v>149</v>
      </c>
      <c r="H33" s="280">
        <v>0.03</v>
      </c>
      <c r="I33" s="281"/>
    </row>
    <row r="34" spans="1:9" s="3" customFormat="1" ht="12.75">
      <c r="A34" s="96"/>
      <c r="B34" s="210"/>
      <c r="C34" s="211"/>
      <c r="D34" s="211"/>
      <c r="E34" s="212"/>
      <c r="F34" s="82" t="s">
        <v>151</v>
      </c>
      <c r="G34" s="71" t="s">
        <v>150</v>
      </c>
      <c r="H34" s="201">
        <v>0.03</v>
      </c>
      <c r="I34" s="182"/>
    </row>
    <row r="35" spans="1:9" s="3" customFormat="1" ht="12.75">
      <c r="A35" s="96"/>
      <c r="B35" s="213"/>
      <c r="C35" s="214"/>
      <c r="D35" s="214"/>
      <c r="E35" s="290"/>
      <c r="F35" s="82" t="s">
        <v>146</v>
      </c>
      <c r="G35" s="76"/>
      <c r="H35" s="213"/>
      <c r="I35" s="192"/>
    </row>
    <row r="36" spans="1:9" s="3" customFormat="1" ht="12.75">
      <c r="A36" s="97"/>
      <c r="B36" s="186"/>
      <c r="C36" s="187"/>
      <c r="D36" s="187"/>
      <c r="E36" s="188"/>
      <c r="F36" s="79"/>
      <c r="G36" s="78"/>
      <c r="H36" s="189"/>
      <c r="I36" s="276"/>
    </row>
    <row r="37" spans="1:9" s="3" customFormat="1" ht="12.75">
      <c r="A37" s="98" t="s">
        <v>111</v>
      </c>
      <c r="B37" s="183" t="s">
        <v>134</v>
      </c>
      <c r="C37" s="184"/>
      <c r="D37" s="184"/>
      <c r="E37" s="185"/>
      <c r="F37" s="86" t="s">
        <v>143</v>
      </c>
      <c r="G37" s="87" t="s">
        <v>147</v>
      </c>
      <c r="H37" s="199" t="s">
        <v>154</v>
      </c>
      <c r="I37" s="200"/>
    </row>
    <row r="38" spans="1:9" s="3" customFormat="1" ht="12.75">
      <c r="A38" s="96"/>
      <c r="B38" s="210" t="s">
        <v>203</v>
      </c>
      <c r="C38" s="211"/>
      <c r="D38" s="211"/>
      <c r="E38" s="212"/>
      <c r="F38" s="82" t="s">
        <v>144</v>
      </c>
      <c r="G38" s="83" t="s">
        <v>148</v>
      </c>
      <c r="H38" s="199" t="s">
        <v>154</v>
      </c>
      <c r="I38" s="200"/>
    </row>
    <row r="39" spans="1:9" s="3" customFormat="1" ht="12.75">
      <c r="A39" s="96"/>
      <c r="B39" s="210" t="s">
        <v>135</v>
      </c>
      <c r="C39" s="211"/>
      <c r="D39" s="211"/>
      <c r="E39" s="212"/>
      <c r="F39" s="82" t="s">
        <v>145</v>
      </c>
      <c r="G39" s="60" t="s">
        <v>149</v>
      </c>
      <c r="H39" s="199" t="s">
        <v>154</v>
      </c>
      <c r="I39" s="200"/>
    </row>
    <row r="40" spans="1:9" s="3" customFormat="1" ht="12.75">
      <c r="A40" s="96"/>
      <c r="B40" s="210"/>
      <c r="C40" s="211"/>
      <c r="D40" s="211"/>
      <c r="E40" s="212"/>
      <c r="F40" s="82" t="s">
        <v>151</v>
      </c>
      <c r="G40" s="71" t="s">
        <v>150</v>
      </c>
      <c r="H40" s="201" t="s">
        <v>154</v>
      </c>
      <c r="I40" s="182"/>
    </row>
    <row r="41" spans="1:9" s="3" customFormat="1" ht="12.75">
      <c r="A41" s="96"/>
      <c r="B41" s="213"/>
      <c r="C41" s="214"/>
      <c r="D41" s="214"/>
      <c r="E41" s="290"/>
      <c r="F41" s="82" t="s">
        <v>146</v>
      </c>
      <c r="G41" s="76"/>
      <c r="H41" s="213"/>
      <c r="I41" s="192"/>
    </row>
    <row r="42" spans="1:9" s="3" customFormat="1" ht="12.75">
      <c r="A42" s="97"/>
      <c r="B42" s="186"/>
      <c r="C42" s="187"/>
      <c r="D42" s="187"/>
      <c r="E42" s="188"/>
      <c r="F42" s="79"/>
      <c r="G42" s="78"/>
      <c r="H42" s="189"/>
      <c r="I42" s="276"/>
    </row>
    <row r="43" spans="1:9" s="3" customFormat="1" ht="12.75">
      <c r="A43" s="98" t="s">
        <v>126</v>
      </c>
      <c r="B43" s="183" t="s">
        <v>197</v>
      </c>
      <c r="C43" s="184"/>
      <c r="D43" s="184"/>
      <c r="E43" s="185"/>
      <c r="F43" s="86" t="s">
        <v>143</v>
      </c>
      <c r="G43" s="87" t="s">
        <v>147</v>
      </c>
      <c r="H43" s="199" t="s">
        <v>154</v>
      </c>
      <c r="I43" s="200"/>
    </row>
    <row r="44" spans="1:9" s="3" customFormat="1" ht="12.75">
      <c r="A44" s="96"/>
      <c r="B44" s="210" t="s">
        <v>198</v>
      </c>
      <c r="C44" s="211"/>
      <c r="D44" s="211"/>
      <c r="E44" s="212"/>
      <c r="F44" s="82" t="s">
        <v>144</v>
      </c>
      <c r="G44" s="83" t="s">
        <v>148</v>
      </c>
      <c r="H44" s="199" t="s">
        <v>154</v>
      </c>
      <c r="I44" s="200"/>
    </row>
    <row r="45" spans="1:9" s="3" customFormat="1" ht="12.75">
      <c r="A45" s="96"/>
      <c r="B45" s="210" t="s">
        <v>199</v>
      </c>
      <c r="C45" s="211"/>
      <c r="D45" s="211"/>
      <c r="E45" s="212"/>
      <c r="F45" s="82" t="s">
        <v>145</v>
      </c>
      <c r="G45" s="60" t="s">
        <v>149</v>
      </c>
      <c r="H45" s="199" t="s">
        <v>154</v>
      </c>
      <c r="I45" s="200"/>
    </row>
    <row r="46" spans="1:9" s="3" customFormat="1" ht="12.75">
      <c r="A46" s="96"/>
      <c r="B46" s="210" t="s">
        <v>200</v>
      </c>
      <c r="C46" s="211"/>
      <c r="D46" s="211"/>
      <c r="E46" s="212"/>
      <c r="F46" s="82" t="s">
        <v>151</v>
      </c>
      <c r="G46" s="71" t="s">
        <v>150</v>
      </c>
      <c r="H46" s="201" t="s">
        <v>154</v>
      </c>
      <c r="I46" s="182"/>
    </row>
    <row r="47" spans="1:9" s="3" customFormat="1" ht="12.75">
      <c r="A47" s="96"/>
      <c r="B47" s="210"/>
      <c r="C47" s="211"/>
      <c r="D47" s="211"/>
      <c r="E47" s="212"/>
      <c r="F47" s="82" t="s">
        <v>146</v>
      </c>
      <c r="G47" s="76"/>
      <c r="H47" s="213"/>
      <c r="I47" s="192"/>
    </row>
    <row r="48" spans="1:9" s="3" customFormat="1" ht="12.75">
      <c r="A48" s="97"/>
      <c r="B48" s="186"/>
      <c r="C48" s="187"/>
      <c r="D48" s="187"/>
      <c r="E48" s="188"/>
      <c r="F48" s="79"/>
      <c r="G48" s="78"/>
      <c r="H48" s="189"/>
      <c r="I48" s="276"/>
    </row>
    <row r="49" spans="1:9" s="3" customFormat="1" ht="12.75">
      <c r="A49" s="98" t="s">
        <v>159</v>
      </c>
      <c r="B49" s="183" t="s">
        <v>134</v>
      </c>
      <c r="C49" s="184"/>
      <c r="D49" s="184"/>
      <c r="E49" s="185"/>
      <c r="F49" s="86" t="s">
        <v>143</v>
      </c>
      <c r="G49" s="87" t="s">
        <v>147</v>
      </c>
      <c r="H49" s="199" t="s">
        <v>154</v>
      </c>
      <c r="I49" s="200"/>
    </row>
    <row r="50" spans="1:9" s="3" customFormat="1" ht="12.75">
      <c r="A50" s="96"/>
      <c r="B50" s="210" t="s">
        <v>201</v>
      </c>
      <c r="C50" s="211"/>
      <c r="D50" s="211"/>
      <c r="E50" s="212"/>
      <c r="F50" s="82" t="s">
        <v>144</v>
      </c>
      <c r="G50" s="83" t="s">
        <v>148</v>
      </c>
      <c r="H50" s="199" t="s">
        <v>154</v>
      </c>
      <c r="I50" s="200"/>
    </row>
    <row r="51" spans="1:9" s="3" customFormat="1" ht="12.75">
      <c r="A51" s="96"/>
      <c r="B51" s="210" t="s">
        <v>202</v>
      </c>
      <c r="C51" s="211"/>
      <c r="D51" s="211"/>
      <c r="E51" s="212"/>
      <c r="F51" s="82" t="s">
        <v>145</v>
      </c>
      <c r="G51" s="60" t="s">
        <v>149</v>
      </c>
      <c r="H51" s="199" t="s">
        <v>154</v>
      </c>
      <c r="I51" s="200"/>
    </row>
    <row r="52" spans="1:9" s="3" customFormat="1" ht="12.75">
      <c r="A52" s="96"/>
      <c r="B52" s="210"/>
      <c r="C52" s="211"/>
      <c r="D52" s="211"/>
      <c r="E52" s="212"/>
      <c r="F52" s="82" t="s">
        <v>151</v>
      </c>
      <c r="G52" s="71" t="s">
        <v>150</v>
      </c>
      <c r="H52" s="201" t="s">
        <v>154</v>
      </c>
      <c r="I52" s="182"/>
    </row>
    <row r="53" spans="1:9" s="3" customFormat="1" ht="12.75">
      <c r="A53" s="96"/>
      <c r="B53" s="213"/>
      <c r="C53" s="214"/>
      <c r="D53" s="214"/>
      <c r="E53" s="290"/>
      <c r="F53" s="82" t="s">
        <v>146</v>
      </c>
      <c r="G53" s="76"/>
      <c r="H53" s="213"/>
      <c r="I53" s="192"/>
    </row>
    <row r="54" spans="1:9" s="3" customFormat="1" ht="13.5" thickBot="1">
      <c r="A54" s="99"/>
      <c r="B54" s="193"/>
      <c r="C54" s="194"/>
      <c r="D54" s="194"/>
      <c r="E54" s="195"/>
      <c r="F54" s="88"/>
      <c r="G54" s="85"/>
      <c r="H54" s="196"/>
      <c r="I54" s="198"/>
    </row>
    <row r="55" spans="1:9" s="3" customFormat="1" ht="12.75">
      <c r="A55" s="80"/>
      <c r="B55" s="84"/>
      <c r="C55" s="84"/>
      <c r="D55" s="84"/>
      <c r="E55" s="84"/>
      <c r="F55" s="84"/>
      <c r="G55" s="84"/>
      <c r="H55" s="84"/>
      <c r="I55" s="84"/>
    </row>
    <row r="56" spans="1:9" s="3" customFormat="1" ht="18">
      <c r="A56" s="9"/>
      <c r="B56" s="26" t="s">
        <v>41</v>
      </c>
      <c r="C56" s="4"/>
      <c r="D56" s="4"/>
      <c r="E56" s="4"/>
      <c r="F56" s="4"/>
      <c r="G56" s="9"/>
      <c r="H56" s="9"/>
      <c r="I56" s="9"/>
    </row>
    <row r="57" spans="1:9" s="3" customFormat="1" ht="12.75">
      <c r="A57" s="80"/>
      <c r="B57" s="84"/>
      <c r="C57" s="84"/>
      <c r="D57" s="84"/>
      <c r="E57" s="84"/>
      <c r="F57" s="84"/>
      <c r="G57" s="84"/>
      <c r="H57" s="84"/>
      <c r="I57" s="84"/>
    </row>
    <row r="58" spans="1:9" s="3" customFormat="1" ht="18">
      <c r="A58" s="9"/>
      <c r="B58" s="26" t="s">
        <v>40</v>
      </c>
      <c r="C58" s="4"/>
      <c r="D58" s="4"/>
      <c r="E58" s="4"/>
      <c r="F58" s="4"/>
      <c r="G58" s="9"/>
      <c r="H58" s="9"/>
      <c r="I58" s="9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05" t="s">
        <v>177</v>
      </c>
      <c r="C60" s="205"/>
      <c r="D60" s="205"/>
      <c r="E60" s="205"/>
      <c r="F60" s="205"/>
      <c r="G60" s="205"/>
      <c r="H60" s="205"/>
      <c r="I60" s="205"/>
    </row>
    <row r="61" spans="1:9" s="3" customFormat="1" ht="12.75">
      <c r="A61" s="9"/>
      <c r="B61" s="208" t="s">
        <v>213</v>
      </c>
      <c r="C61" s="208"/>
      <c r="D61" s="208"/>
      <c r="E61" s="208"/>
      <c r="F61" s="208"/>
      <c r="G61" s="208"/>
      <c r="H61" s="208"/>
      <c r="I61" s="208"/>
    </row>
    <row r="62" spans="1:9" s="3" customFormat="1" ht="12.75">
      <c r="A62" s="9"/>
      <c r="B62" s="208" t="s">
        <v>187</v>
      </c>
      <c r="C62" s="208"/>
      <c r="D62" s="208"/>
      <c r="E62" s="208"/>
      <c r="F62" s="208"/>
      <c r="G62" s="208"/>
      <c r="H62" s="208"/>
      <c r="I62" s="208"/>
    </row>
    <row r="63" spans="1:9" s="3" customFormat="1" ht="12.75">
      <c r="A63" s="9"/>
      <c r="B63" s="208" t="s">
        <v>214</v>
      </c>
      <c r="C63" s="208"/>
      <c r="D63" s="208"/>
      <c r="E63" s="208"/>
      <c r="F63" s="208"/>
      <c r="G63" s="208"/>
      <c r="H63" s="208"/>
      <c r="I63" s="208"/>
    </row>
    <row r="64" spans="1:9" s="3" customFormat="1" ht="13.5" thickBot="1">
      <c r="A64" s="9"/>
      <c r="B64" s="208" t="s">
        <v>215</v>
      </c>
      <c r="C64" s="208"/>
      <c r="D64" s="208"/>
      <c r="E64" s="208"/>
      <c r="F64" s="208"/>
      <c r="G64" s="208"/>
      <c r="H64" s="208"/>
      <c r="I64" s="208"/>
    </row>
    <row r="65" spans="1:9" s="10" customFormat="1" ht="12.75">
      <c r="A65" s="12" t="s">
        <v>0</v>
      </c>
      <c r="B65" s="206" t="s">
        <v>2</v>
      </c>
      <c r="C65" s="207"/>
      <c r="D65" s="109" t="s">
        <v>168</v>
      </c>
      <c r="E65" s="13" t="s">
        <v>166</v>
      </c>
      <c r="F65" s="14" t="s">
        <v>93</v>
      </c>
      <c r="G65" s="57" t="s">
        <v>170</v>
      </c>
      <c r="H65" s="14" t="s">
        <v>169</v>
      </c>
      <c r="I65" s="16" t="s">
        <v>176</v>
      </c>
    </row>
    <row r="66" spans="1:9" ht="13.5" thickBot="1">
      <c r="A66" s="89" t="s">
        <v>1</v>
      </c>
      <c r="B66" s="173" t="s">
        <v>3</v>
      </c>
      <c r="C66" s="174" t="s">
        <v>4</v>
      </c>
      <c r="D66" s="90" t="s">
        <v>167</v>
      </c>
      <c r="E66" s="175" t="s">
        <v>165</v>
      </c>
      <c r="F66" s="6" t="s">
        <v>162</v>
      </c>
      <c r="G66" s="41" t="s">
        <v>165</v>
      </c>
      <c r="H66" s="38" t="s">
        <v>85</v>
      </c>
      <c r="I66" s="39" t="s">
        <v>85</v>
      </c>
    </row>
    <row r="67" spans="1:9" s="27" customFormat="1" ht="11.25">
      <c r="A67" s="63">
        <v>1</v>
      </c>
      <c r="B67" s="64">
        <v>2</v>
      </c>
      <c r="C67" s="65">
        <v>3</v>
      </c>
      <c r="D67" s="111">
        <v>4</v>
      </c>
      <c r="E67" s="64">
        <v>5</v>
      </c>
      <c r="F67" s="64">
        <v>6</v>
      </c>
      <c r="G67" s="65">
        <v>7</v>
      </c>
      <c r="H67" s="64">
        <v>8</v>
      </c>
      <c r="I67" s="93">
        <v>10</v>
      </c>
    </row>
    <row r="68" spans="1:9" s="27" customFormat="1" ht="12" thickBot="1">
      <c r="A68" s="90"/>
      <c r="B68" s="38"/>
      <c r="C68" s="41"/>
      <c r="D68" s="113"/>
      <c r="E68" s="38"/>
      <c r="F68" s="38" t="s">
        <v>163</v>
      </c>
      <c r="G68" s="41"/>
      <c r="H68" s="38"/>
      <c r="I68" s="117" t="s">
        <v>164</v>
      </c>
    </row>
    <row r="69" spans="1:9" ht="12.75">
      <c r="A69" s="18">
        <v>1</v>
      </c>
      <c r="B69" s="19" t="s">
        <v>18</v>
      </c>
      <c r="C69" s="20">
        <v>2</v>
      </c>
      <c r="D69" s="141"/>
      <c r="E69" s="137"/>
      <c r="F69" s="13"/>
      <c r="G69" s="137"/>
      <c r="H69" s="21"/>
      <c r="I69" s="29"/>
    </row>
    <row r="70" spans="1:9" ht="12.75">
      <c r="A70" s="11">
        <v>2</v>
      </c>
      <c r="B70" s="7" t="s">
        <v>18</v>
      </c>
      <c r="C70" s="1" t="s">
        <v>65</v>
      </c>
      <c r="D70" s="115"/>
      <c r="E70" s="83"/>
      <c r="F70" s="1"/>
      <c r="G70" s="83"/>
      <c r="H70" s="1"/>
      <c r="I70" s="30"/>
    </row>
    <row r="71" spans="1:12" ht="12.75">
      <c r="A71" s="11">
        <v>3</v>
      </c>
      <c r="B71" s="7" t="s">
        <v>18</v>
      </c>
      <c r="C71" s="1">
        <v>4</v>
      </c>
      <c r="D71" s="115"/>
      <c r="E71" s="83"/>
      <c r="F71" s="1"/>
      <c r="G71" s="83"/>
      <c r="H71" s="1"/>
      <c r="I71" s="30"/>
      <c r="J71" s="3"/>
      <c r="K71" s="3"/>
      <c r="L71" s="3"/>
    </row>
    <row r="72" spans="1:12" ht="12.75">
      <c r="A72" s="11">
        <v>4</v>
      </c>
      <c r="B72" s="7" t="s">
        <v>18</v>
      </c>
      <c r="C72" s="1">
        <v>7</v>
      </c>
      <c r="D72" s="115">
        <v>0.03</v>
      </c>
      <c r="E72" s="83">
        <v>725.7</v>
      </c>
      <c r="F72" s="44">
        <v>21.77</v>
      </c>
      <c r="G72" s="83">
        <v>3724.1</v>
      </c>
      <c r="H72" s="44">
        <v>175.11</v>
      </c>
      <c r="I72" s="30">
        <f>F72/G72*H72</f>
        <v>1.0236418732042643</v>
      </c>
      <c r="J72" s="3"/>
      <c r="K72" s="3"/>
      <c r="L72" s="3"/>
    </row>
    <row r="73" spans="1:12" ht="12.75">
      <c r="A73" s="11">
        <v>5</v>
      </c>
      <c r="B73" s="7" t="s">
        <v>18</v>
      </c>
      <c r="C73" s="1" t="s">
        <v>5</v>
      </c>
      <c r="D73" s="115"/>
      <c r="E73" s="83"/>
      <c r="F73" s="125"/>
      <c r="G73" s="83"/>
      <c r="H73" s="1"/>
      <c r="I73" s="30"/>
      <c r="J73" s="3"/>
      <c r="K73" s="3"/>
      <c r="L73" s="3"/>
    </row>
    <row r="74" spans="1:12" ht="12.75">
      <c r="A74" s="11">
        <v>6</v>
      </c>
      <c r="B74" s="7" t="s">
        <v>18</v>
      </c>
      <c r="C74" s="1">
        <v>12</v>
      </c>
      <c r="D74" s="114"/>
      <c r="E74" s="128"/>
      <c r="F74" s="125"/>
      <c r="G74" s="83"/>
      <c r="H74" s="1"/>
      <c r="I74" s="30"/>
      <c r="J74" s="3"/>
      <c r="K74" s="3"/>
      <c r="L74" s="3"/>
    </row>
    <row r="75" spans="1:12" ht="12.75">
      <c r="A75" s="11">
        <v>7</v>
      </c>
      <c r="B75" s="7" t="s">
        <v>18</v>
      </c>
      <c r="C75" s="1">
        <v>13</v>
      </c>
      <c r="D75" s="115">
        <v>0.03</v>
      </c>
      <c r="E75" s="128">
        <v>679.4</v>
      </c>
      <c r="F75" s="44">
        <v>20.38</v>
      </c>
      <c r="G75" s="83">
        <v>4378.5</v>
      </c>
      <c r="H75" s="44">
        <v>175.11</v>
      </c>
      <c r="I75" s="30">
        <f>F75/G75*H75</f>
        <v>0.815060363138061</v>
      </c>
      <c r="J75" s="3"/>
      <c r="K75" s="3"/>
      <c r="L75" s="3"/>
    </row>
    <row r="76" spans="1:12" ht="12.75">
      <c r="A76" s="11">
        <v>8</v>
      </c>
      <c r="B76" s="7" t="s">
        <v>18</v>
      </c>
      <c r="C76" s="1" t="s">
        <v>6</v>
      </c>
      <c r="D76" s="115"/>
      <c r="E76" s="128"/>
      <c r="F76" s="125"/>
      <c r="G76" s="83"/>
      <c r="H76" s="1"/>
      <c r="I76" s="30"/>
      <c r="J76" s="3"/>
      <c r="K76" s="3"/>
      <c r="L76" s="3"/>
    </row>
    <row r="77" spans="1:12" ht="12.75">
      <c r="A77" s="11">
        <v>9</v>
      </c>
      <c r="B77" s="7" t="s">
        <v>18</v>
      </c>
      <c r="C77" s="1">
        <v>17</v>
      </c>
      <c r="D77" s="115"/>
      <c r="E77" s="128"/>
      <c r="F77" s="125"/>
      <c r="G77" s="83"/>
      <c r="H77" s="1"/>
      <c r="I77" s="30"/>
      <c r="J77" s="3"/>
      <c r="K77" s="3"/>
      <c r="L77" s="3"/>
    </row>
    <row r="78" spans="1:12" ht="12.75">
      <c r="A78" s="11">
        <v>10</v>
      </c>
      <c r="B78" s="7" t="s">
        <v>18</v>
      </c>
      <c r="C78" s="1">
        <v>18</v>
      </c>
      <c r="D78" s="114"/>
      <c r="E78" s="128"/>
      <c r="F78" s="125"/>
      <c r="G78" s="83"/>
      <c r="H78" s="1"/>
      <c r="I78" s="30"/>
      <c r="J78" s="3"/>
      <c r="K78" s="3"/>
      <c r="L78" s="3"/>
    </row>
    <row r="79" spans="1:12" ht="12.75">
      <c r="A79" s="11">
        <v>11</v>
      </c>
      <c r="B79" s="7" t="s">
        <v>18</v>
      </c>
      <c r="C79" s="1">
        <v>19</v>
      </c>
      <c r="D79" s="114"/>
      <c r="E79" s="128"/>
      <c r="F79" s="125"/>
      <c r="G79" s="83"/>
      <c r="H79" s="1"/>
      <c r="I79" s="30"/>
      <c r="J79" s="3"/>
      <c r="K79" s="3"/>
      <c r="L79" s="3"/>
    </row>
    <row r="80" spans="1:12" ht="12.75">
      <c r="A80" s="31">
        <v>12</v>
      </c>
      <c r="B80" s="32" t="s">
        <v>18</v>
      </c>
      <c r="C80" s="2" t="s">
        <v>7</v>
      </c>
      <c r="D80" s="115"/>
      <c r="E80" s="129"/>
      <c r="F80" s="134"/>
      <c r="G80" s="136"/>
      <c r="H80" s="2"/>
      <c r="I80" s="42"/>
      <c r="J80" s="3"/>
      <c r="K80" s="3"/>
      <c r="L80" s="3"/>
    </row>
    <row r="81" spans="1:12" ht="12.75">
      <c r="A81" s="31">
        <v>13</v>
      </c>
      <c r="B81" s="32" t="s">
        <v>18</v>
      </c>
      <c r="C81" s="2">
        <v>20</v>
      </c>
      <c r="D81" s="115"/>
      <c r="E81" s="128"/>
      <c r="F81" s="134"/>
      <c r="G81" s="136"/>
      <c r="H81" s="2"/>
      <c r="I81" s="42"/>
      <c r="J81" s="3"/>
      <c r="K81" s="3"/>
      <c r="L81" s="3"/>
    </row>
    <row r="82" spans="1:12" ht="12.75">
      <c r="A82" s="11">
        <v>14</v>
      </c>
      <c r="B82" s="7" t="s">
        <v>18</v>
      </c>
      <c r="C82" s="1">
        <v>21</v>
      </c>
      <c r="D82" s="115"/>
      <c r="E82" s="128"/>
      <c r="F82" s="125"/>
      <c r="G82" s="83"/>
      <c r="H82" s="1"/>
      <c r="I82" s="30"/>
      <c r="J82" s="3"/>
      <c r="K82" s="3"/>
      <c r="L82" s="3"/>
    </row>
    <row r="83" spans="1:12" ht="12.75">
      <c r="A83" s="11">
        <v>15</v>
      </c>
      <c r="B83" s="7" t="s">
        <v>18</v>
      </c>
      <c r="C83" s="1" t="s">
        <v>8</v>
      </c>
      <c r="D83" s="115"/>
      <c r="E83" s="128"/>
      <c r="F83" s="125"/>
      <c r="G83" s="83"/>
      <c r="H83" s="1"/>
      <c r="I83" s="30"/>
      <c r="J83" s="3"/>
      <c r="K83" s="3"/>
      <c r="L83" s="3"/>
    </row>
    <row r="84" spans="1:12" ht="12.75">
      <c r="A84" s="11">
        <v>16</v>
      </c>
      <c r="B84" s="7" t="s">
        <v>18</v>
      </c>
      <c r="C84" s="1">
        <v>24</v>
      </c>
      <c r="D84" s="115"/>
      <c r="E84" s="128"/>
      <c r="F84" s="125"/>
      <c r="G84" s="83"/>
      <c r="H84" s="1"/>
      <c r="I84" s="30"/>
      <c r="J84" s="3"/>
      <c r="K84" s="3"/>
      <c r="L84" s="3"/>
    </row>
    <row r="85" spans="1:12" ht="12.75">
      <c r="A85" s="11">
        <v>17</v>
      </c>
      <c r="B85" s="7" t="s">
        <v>19</v>
      </c>
      <c r="C85" s="1" t="s">
        <v>17</v>
      </c>
      <c r="D85" s="115"/>
      <c r="E85" s="128"/>
      <c r="F85" s="125"/>
      <c r="G85" s="83"/>
      <c r="H85" s="1"/>
      <c r="I85" s="30"/>
      <c r="J85" s="3"/>
      <c r="K85" s="3"/>
      <c r="L85" s="3"/>
    </row>
    <row r="86" spans="1:12" ht="12.75">
      <c r="A86" s="11">
        <v>18</v>
      </c>
      <c r="B86" s="7" t="s">
        <v>19</v>
      </c>
      <c r="C86" s="1" t="s">
        <v>64</v>
      </c>
      <c r="D86" s="115"/>
      <c r="E86" s="128"/>
      <c r="F86" s="125"/>
      <c r="G86" s="83"/>
      <c r="H86" s="1"/>
      <c r="I86" s="30"/>
      <c r="J86" s="3"/>
      <c r="K86" s="3"/>
      <c r="L86" s="3"/>
    </row>
    <row r="87" spans="1:12" ht="12.75">
      <c r="A87" s="11">
        <v>19</v>
      </c>
      <c r="B87" s="7" t="s">
        <v>19</v>
      </c>
      <c r="C87" s="1" t="s">
        <v>63</v>
      </c>
      <c r="D87" s="115">
        <v>0.03</v>
      </c>
      <c r="E87" s="128">
        <v>1637.3</v>
      </c>
      <c r="F87" s="44">
        <v>49.12</v>
      </c>
      <c r="G87" s="83">
        <v>7635.4</v>
      </c>
      <c r="H87" s="44">
        <v>175.11</v>
      </c>
      <c r="I87" s="30">
        <f>F87/G87*H87</f>
        <v>1.1265163842103887</v>
      </c>
      <c r="J87" s="3"/>
      <c r="K87" s="3"/>
      <c r="L87" s="3"/>
    </row>
    <row r="88" spans="1:12" ht="12.75">
      <c r="A88" s="11">
        <v>20</v>
      </c>
      <c r="B88" s="7" t="s">
        <v>19</v>
      </c>
      <c r="C88" s="1">
        <v>16</v>
      </c>
      <c r="D88" s="115"/>
      <c r="E88" s="128"/>
      <c r="F88" s="125"/>
      <c r="G88" s="83"/>
      <c r="H88" s="1"/>
      <c r="I88" s="30"/>
      <c r="J88" s="3"/>
      <c r="K88" s="3"/>
      <c r="L88" s="3"/>
    </row>
    <row r="89" spans="1:12" ht="12.75">
      <c r="A89" s="11">
        <v>21</v>
      </c>
      <c r="B89" s="7" t="s">
        <v>19</v>
      </c>
      <c r="C89" s="1" t="s">
        <v>58</v>
      </c>
      <c r="D89" s="115"/>
      <c r="E89" s="128"/>
      <c r="F89" s="125"/>
      <c r="G89" s="83"/>
      <c r="H89" s="1"/>
      <c r="I89" s="30"/>
      <c r="J89" s="3"/>
      <c r="K89" s="3"/>
      <c r="L89" s="3"/>
    </row>
    <row r="90" spans="1:12" ht="12.75">
      <c r="A90" s="11">
        <v>22</v>
      </c>
      <c r="B90" s="7" t="s">
        <v>19</v>
      </c>
      <c r="C90" s="1">
        <v>18</v>
      </c>
      <c r="D90" s="115"/>
      <c r="E90" s="128"/>
      <c r="F90" s="125"/>
      <c r="G90" s="83"/>
      <c r="H90" s="1"/>
      <c r="I90" s="30"/>
      <c r="J90" s="3"/>
      <c r="K90" s="3"/>
      <c r="L90" s="3"/>
    </row>
    <row r="91" spans="1:12" ht="12.75">
      <c r="A91" s="11">
        <v>23</v>
      </c>
      <c r="B91" s="7" t="s">
        <v>19</v>
      </c>
      <c r="C91" s="1">
        <v>24</v>
      </c>
      <c r="D91" s="115"/>
      <c r="E91" s="128"/>
      <c r="F91" s="125"/>
      <c r="G91" s="83"/>
      <c r="H91" s="1"/>
      <c r="I91" s="30"/>
      <c r="J91" s="3"/>
      <c r="K91" s="3"/>
      <c r="L91" s="3"/>
    </row>
    <row r="92" spans="1:12" ht="12.75">
      <c r="A92" s="11">
        <v>24</v>
      </c>
      <c r="B92" s="7" t="s">
        <v>19</v>
      </c>
      <c r="C92" s="1">
        <v>26</v>
      </c>
      <c r="D92" s="115"/>
      <c r="E92" s="128"/>
      <c r="F92" s="125"/>
      <c r="G92" s="83"/>
      <c r="H92" s="1"/>
      <c r="I92" s="30"/>
      <c r="J92" s="3"/>
      <c r="K92" s="3"/>
      <c r="L92" s="3"/>
    </row>
    <row r="93" spans="1:12" ht="12.75">
      <c r="A93" s="11">
        <v>25</v>
      </c>
      <c r="B93" s="7" t="s">
        <v>31</v>
      </c>
      <c r="C93" s="1">
        <v>16</v>
      </c>
      <c r="D93" s="115"/>
      <c r="E93" s="128"/>
      <c r="F93" s="125"/>
      <c r="G93" s="83"/>
      <c r="H93" s="1"/>
      <c r="I93" s="30"/>
      <c r="J93" s="3"/>
      <c r="K93" s="3"/>
      <c r="L93" s="3"/>
    </row>
    <row r="94" spans="1:12" ht="12.75">
      <c r="A94" s="11">
        <v>26</v>
      </c>
      <c r="B94" s="7" t="s">
        <v>20</v>
      </c>
      <c r="C94" s="1" t="s">
        <v>28</v>
      </c>
      <c r="D94" s="115"/>
      <c r="E94" s="128"/>
      <c r="F94" s="125"/>
      <c r="G94" s="83"/>
      <c r="H94" s="1"/>
      <c r="I94" s="30"/>
      <c r="J94" s="3"/>
      <c r="K94" s="3"/>
      <c r="L94" s="3"/>
    </row>
    <row r="95" spans="1:12" ht="12.75">
      <c r="A95" s="11">
        <v>27</v>
      </c>
      <c r="B95" s="7" t="s">
        <v>20</v>
      </c>
      <c r="C95" s="1">
        <v>3</v>
      </c>
      <c r="D95" s="115"/>
      <c r="E95" s="128"/>
      <c r="F95" s="125"/>
      <c r="G95" s="83"/>
      <c r="H95" s="1"/>
      <c r="I95" s="30"/>
      <c r="J95" s="3"/>
      <c r="K95" s="3"/>
      <c r="L95" s="3"/>
    </row>
    <row r="96" spans="1:12" ht="12.75">
      <c r="A96" s="11">
        <v>28</v>
      </c>
      <c r="B96" s="7" t="s">
        <v>20</v>
      </c>
      <c r="C96" s="1" t="s">
        <v>62</v>
      </c>
      <c r="D96" s="115">
        <v>0.03</v>
      </c>
      <c r="E96" s="128">
        <v>456.9</v>
      </c>
      <c r="F96" s="44">
        <v>13.71</v>
      </c>
      <c r="G96" s="83">
        <v>3927.3</v>
      </c>
      <c r="H96" s="44">
        <v>175.11</v>
      </c>
      <c r="I96" s="30">
        <f>F96/G96*H96</f>
        <v>0.6112999006951342</v>
      </c>
      <c r="J96" s="3"/>
      <c r="K96" s="3"/>
      <c r="L96" s="3"/>
    </row>
    <row r="97" spans="1:12" ht="12.75">
      <c r="A97" s="11">
        <v>29</v>
      </c>
      <c r="B97" s="7" t="s">
        <v>20</v>
      </c>
      <c r="C97" s="1">
        <v>4</v>
      </c>
      <c r="D97" s="115"/>
      <c r="E97" s="128"/>
      <c r="F97" s="125"/>
      <c r="G97" s="83"/>
      <c r="H97" s="1"/>
      <c r="I97" s="30"/>
      <c r="J97" s="3"/>
      <c r="K97" s="3"/>
      <c r="L97" s="3"/>
    </row>
    <row r="98" spans="1:12" ht="12.75">
      <c r="A98" s="11">
        <v>30</v>
      </c>
      <c r="B98" s="7" t="s">
        <v>20</v>
      </c>
      <c r="C98" s="1">
        <v>12</v>
      </c>
      <c r="D98" s="115"/>
      <c r="E98" s="128"/>
      <c r="F98" s="125"/>
      <c r="G98" s="83"/>
      <c r="H98" s="1"/>
      <c r="I98" s="30"/>
      <c r="J98" s="3"/>
      <c r="K98" s="3"/>
      <c r="L98" s="3"/>
    </row>
    <row r="99" spans="1:12" ht="12.75">
      <c r="A99" s="11">
        <v>31</v>
      </c>
      <c r="B99" s="7" t="s">
        <v>21</v>
      </c>
      <c r="C99" s="1" t="s">
        <v>9</v>
      </c>
      <c r="D99" s="115"/>
      <c r="E99" s="128"/>
      <c r="F99" s="125"/>
      <c r="G99" s="83"/>
      <c r="H99" s="1"/>
      <c r="I99" s="30"/>
      <c r="J99" s="3"/>
      <c r="K99" s="3"/>
      <c r="L99" s="3"/>
    </row>
    <row r="100" spans="1:12" ht="12.75">
      <c r="A100" s="11">
        <v>32</v>
      </c>
      <c r="B100" s="7" t="s">
        <v>21</v>
      </c>
      <c r="C100" s="1">
        <v>3</v>
      </c>
      <c r="D100" s="115"/>
      <c r="E100" s="128"/>
      <c r="F100" s="125"/>
      <c r="G100" s="83"/>
      <c r="H100" s="1"/>
      <c r="I100" s="30"/>
      <c r="J100" s="3"/>
      <c r="K100" s="3"/>
      <c r="L100" s="3"/>
    </row>
    <row r="101" spans="1:12" ht="12.75">
      <c r="A101" s="11">
        <v>33</v>
      </c>
      <c r="B101" s="7" t="s">
        <v>21</v>
      </c>
      <c r="C101" s="1">
        <v>4</v>
      </c>
      <c r="D101" s="115"/>
      <c r="E101" s="128"/>
      <c r="F101" s="125"/>
      <c r="G101" s="83"/>
      <c r="H101" s="1"/>
      <c r="I101" s="30"/>
      <c r="J101" s="3"/>
      <c r="K101" s="3"/>
      <c r="L101" s="3"/>
    </row>
    <row r="102" spans="1:12" ht="12.75">
      <c r="A102" s="11">
        <v>34</v>
      </c>
      <c r="B102" s="7" t="s">
        <v>21</v>
      </c>
      <c r="C102" s="1">
        <v>6</v>
      </c>
      <c r="D102" s="114"/>
      <c r="E102" s="128"/>
      <c r="F102" s="125"/>
      <c r="G102" s="83"/>
      <c r="H102" s="1"/>
      <c r="I102" s="30"/>
      <c r="J102" s="3"/>
      <c r="K102" s="3"/>
      <c r="L102" s="3"/>
    </row>
    <row r="103" spans="1:12" ht="12.75">
      <c r="A103" s="11">
        <v>35</v>
      </c>
      <c r="B103" s="7" t="s">
        <v>22</v>
      </c>
      <c r="C103" s="1" t="s">
        <v>61</v>
      </c>
      <c r="D103" s="115">
        <v>0.03</v>
      </c>
      <c r="E103" s="128">
        <v>474.3</v>
      </c>
      <c r="F103" s="44">
        <v>14.23</v>
      </c>
      <c r="G103" s="83">
        <v>5244</v>
      </c>
      <c r="H103" s="44">
        <v>175.11</v>
      </c>
      <c r="I103" s="30">
        <f aca="true" t="shared" si="0" ref="I103:I110">F103/G103*H103</f>
        <v>0.4751745423340962</v>
      </c>
      <c r="J103" s="3"/>
      <c r="K103" s="3"/>
      <c r="L103" s="3"/>
    </row>
    <row r="104" spans="1:12" ht="12.75">
      <c r="A104" s="11">
        <v>36</v>
      </c>
      <c r="B104" s="7" t="s">
        <v>22</v>
      </c>
      <c r="C104" s="1" t="s">
        <v>60</v>
      </c>
      <c r="D104" s="115">
        <v>0.03</v>
      </c>
      <c r="E104" s="128">
        <v>697.6</v>
      </c>
      <c r="F104" s="44">
        <v>20.93</v>
      </c>
      <c r="G104" s="83">
        <v>4234.9</v>
      </c>
      <c r="H104" s="44">
        <v>175.11</v>
      </c>
      <c r="I104" s="30">
        <f t="shared" si="0"/>
        <v>0.8654401048430896</v>
      </c>
      <c r="J104" s="3"/>
      <c r="K104" s="3"/>
      <c r="L104" s="3"/>
    </row>
    <row r="105" spans="1:12" ht="12.75">
      <c r="A105" s="11">
        <v>37</v>
      </c>
      <c r="B105" s="7" t="s">
        <v>22</v>
      </c>
      <c r="C105" s="1">
        <v>14</v>
      </c>
      <c r="D105" s="115">
        <v>0.03</v>
      </c>
      <c r="E105" s="128">
        <v>464.3</v>
      </c>
      <c r="F105" s="44">
        <v>13.93</v>
      </c>
      <c r="G105" s="83">
        <v>3961.5</v>
      </c>
      <c r="H105" s="44">
        <v>175.11</v>
      </c>
      <c r="I105" s="30">
        <f t="shared" si="0"/>
        <v>0.6157471412343809</v>
      </c>
      <c r="J105" s="3"/>
      <c r="K105" s="3"/>
      <c r="L105" s="3"/>
    </row>
    <row r="106" spans="1:12" ht="12.75">
      <c r="A106" s="11">
        <v>38</v>
      </c>
      <c r="B106" s="7" t="s">
        <v>22</v>
      </c>
      <c r="C106" s="1" t="s">
        <v>59</v>
      </c>
      <c r="D106" s="115">
        <v>0.03</v>
      </c>
      <c r="E106" s="128">
        <v>303</v>
      </c>
      <c r="F106" s="44">
        <v>9.09</v>
      </c>
      <c r="G106" s="83">
        <v>2633.9</v>
      </c>
      <c r="H106" s="44">
        <v>175.11</v>
      </c>
      <c r="I106" s="30">
        <f t="shared" si="0"/>
        <v>0.6043319412278371</v>
      </c>
      <c r="J106" s="3"/>
      <c r="K106" s="3"/>
      <c r="L106" s="3"/>
    </row>
    <row r="107" spans="1:12" ht="12.75">
      <c r="A107" s="11">
        <v>39</v>
      </c>
      <c r="B107" s="7" t="s">
        <v>22</v>
      </c>
      <c r="C107" s="1" t="s">
        <v>58</v>
      </c>
      <c r="D107" s="115">
        <v>0.03</v>
      </c>
      <c r="E107" s="128">
        <v>250.9</v>
      </c>
      <c r="F107" s="44">
        <v>7.53</v>
      </c>
      <c r="G107" s="83">
        <v>2632.9</v>
      </c>
      <c r="H107" s="44">
        <v>175.11</v>
      </c>
      <c r="I107" s="30">
        <f t="shared" si="0"/>
        <v>0.500808348209199</v>
      </c>
      <c r="J107" s="3"/>
      <c r="K107" s="3"/>
      <c r="L107" s="3"/>
    </row>
    <row r="108" spans="1:12" ht="12.75">
      <c r="A108" s="31">
        <v>40</v>
      </c>
      <c r="B108" s="32" t="s">
        <v>22</v>
      </c>
      <c r="C108" s="2">
        <v>18</v>
      </c>
      <c r="D108" s="115">
        <v>0.03</v>
      </c>
      <c r="E108" s="128">
        <v>501.2</v>
      </c>
      <c r="F108" s="44">
        <v>15.04</v>
      </c>
      <c r="G108" s="83">
        <v>3934.7</v>
      </c>
      <c r="H108" s="44">
        <v>175.11</v>
      </c>
      <c r="I108" s="30">
        <f t="shared" si="0"/>
        <v>0.669340585050957</v>
      </c>
      <c r="J108" s="3"/>
      <c r="K108" s="3"/>
      <c r="L108" s="3"/>
    </row>
    <row r="109" spans="1:12" ht="12.75">
      <c r="A109" s="11">
        <v>41</v>
      </c>
      <c r="B109" s="7" t="s">
        <v>22</v>
      </c>
      <c r="C109" s="1" t="s">
        <v>57</v>
      </c>
      <c r="D109" s="115">
        <v>0.03</v>
      </c>
      <c r="E109" s="128">
        <v>298.9</v>
      </c>
      <c r="F109" s="44">
        <v>8.97</v>
      </c>
      <c r="G109" s="83">
        <v>2595.8</v>
      </c>
      <c r="H109" s="44">
        <v>175.11</v>
      </c>
      <c r="I109" s="30">
        <f t="shared" si="0"/>
        <v>0.6051069805069729</v>
      </c>
      <c r="J109" s="3"/>
      <c r="K109" s="3"/>
      <c r="L109" s="3"/>
    </row>
    <row r="110" spans="1:12" ht="12.75">
      <c r="A110" s="11">
        <v>42</v>
      </c>
      <c r="B110" s="7" t="s">
        <v>22</v>
      </c>
      <c r="C110" s="1">
        <v>21</v>
      </c>
      <c r="D110" s="115">
        <v>0.03</v>
      </c>
      <c r="E110" s="128">
        <v>1490.2</v>
      </c>
      <c r="F110" s="44">
        <v>44.71</v>
      </c>
      <c r="G110" s="83">
        <v>10249.1</v>
      </c>
      <c r="H110" s="44">
        <v>175.11</v>
      </c>
      <c r="I110" s="30">
        <f t="shared" si="0"/>
        <v>0.763888351172298</v>
      </c>
      <c r="J110" s="3"/>
      <c r="K110" s="3"/>
      <c r="L110" s="3"/>
    </row>
    <row r="111" spans="1:12" ht="12.75">
      <c r="A111" s="47">
        <v>43</v>
      </c>
      <c r="B111" s="48" t="s">
        <v>23</v>
      </c>
      <c r="C111" s="49" t="s">
        <v>10</v>
      </c>
      <c r="D111" s="11"/>
      <c r="E111" s="128"/>
      <c r="F111" s="135"/>
      <c r="G111" s="83"/>
      <c r="H111" s="49"/>
      <c r="I111" s="51"/>
      <c r="J111" s="3"/>
      <c r="K111" s="3"/>
      <c r="L111" s="3"/>
    </row>
    <row r="112" spans="1:12" ht="12.75">
      <c r="A112" s="11">
        <v>44</v>
      </c>
      <c r="B112" s="7" t="s">
        <v>23</v>
      </c>
      <c r="C112" s="1" t="s">
        <v>72</v>
      </c>
      <c r="D112" s="115">
        <v>0.03</v>
      </c>
      <c r="E112" s="128">
        <v>2188.5</v>
      </c>
      <c r="F112" s="44">
        <v>65.66</v>
      </c>
      <c r="G112" s="83">
        <v>9988</v>
      </c>
      <c r="H112" s="44">
        <v>175.11</v>
      </c>
      <c r="I112" s="30">
        <f>F112/G112*H112</f>
        <v>1.151153644373248</v>
      </c>
      <c r="J112" s="3"/>
      <c r="K112" s="3"/>
      <c r="L112" s="3"/>
    </row>
    <row r="113" spans="1:12" ht="12.75">
      <c r="A113" s="31">
        <v>45</v>
      </c>
      <c r="B113" s="32" t="s">
        <v>24</v>
      </c>
      <c r="C113" s="2">
        <v>12</v>
      </c>
      <c r="D113" s="115"/>
      <c r="E113" s="128"/>
      <c r="F113" s="134"/>
      <c r="G113" s="83"/>
      <c r="H113" s="2"/>
      <c r="I113" s="42"/>
      <c r="J113" s="3"/>
      <c r="K113" s="3"/>
      <c r="L113" s="3"/>
    </row>
    <row r="114" spans="1:12" ht="12.75">
      <c r="A114" s="11">
        <v>46</v>
      </c>
      <c r="B114" s="7" t="s">
        <v>24</v>
      </c>
      <c r="C114" s="1">
        <v>14</v>
      </c>
      <c r="D114" s="115"/>
      <c r="E114" s="128"/>
      <c r="F114" s="125"/>
      <c r="G114" s="83"/>
      <c r="H114" s="1"/>
      <c r="I114" s="30"/>
      <c r="J114" s="3"/>
      <c r="K114" s="3"/>
      <c r="L114" s="3"/>
    </row>
    <row r="115" spans="1:12" ht="12.75">
      <c r="A115" s="11">
        <v>47</v>
      </c>
      <c r="B115" s="7" t="s">
        <v>24</v>
      </c>
      <c r="C115" s="1">
        <v>16</v>
      </c>
      <c r="D115" s="115"/>
      <c r="E115" s="128"/>
      <c r="F115" s="125"/>
      <c r="G115" s="83"/>
      <c r="H115" s="1"/>
      <c r="I115" s="30"/>
      <c r="J115" s="3"/>
      <c r="K115" s="3"/>
      <c r="L115" s="3"/>
    </row>
    <row r="116" spans="1:12" ht="12.75">
      <c r="A116" s="11">
        <v>48</v>
      </c>
      <c r="B116" s="7" t="s">
        <v>24</v>
      </c>
      <c r="C116" s="1">
        <v>20</v>
      </c>
      <c r="D116" s="115">
        <v>0.03</v>
      </c>
      <c r="E116" s="128">
        <v>174</v>
      </c>
      <c r="F116" s="44">
        <v>5.22</v>
      </c>
      <c r="G116" s="83">
        <v>1571.8</v>
      </c>
      <c r="H116" s="44">
        <v>175.11</v>
      </c>
      <c r="I116" s="30">
        <f>F116/G116*H116</f>
        <v>0.5815461254612547</v>
      </c>
      <c r="J116" s="3"/>
      <c r="K116" s="3"/>
      <c r="L116" s="3"/>
    </row>
    <row r="117" spans="1:12" ht="12.75">
      <c r="A117" s="11">
        <v>49</v>
      </c>
      <c r="B117" s="7" t="s">
        <v>24</v>
      </c>
      <c r="C117" s="1">
        <v>22</v>
      </c>
      <c r="D117" s="115"/>
      <c r="E117" s="128"/>
      <c r="F117" s="125"/>
      <c r="G117" s="83"/>
      <c r="H117" s="1"/>
      <c r="I117" s="30"/>
      <c r="J117" s="3"/>
      <c r="K117" s="3"/>
      <c r="L117" s="3"/>
    </row>
    <row r="118" spans="1:12" ht="12.75">
      <c r="A118" s="11">
        <v>50</v>
      </c>
      <c r="B118" s="7" t="s">
        <v>24</v>
      </c>
      <c r="C118" s="1">
        <v>24</v>
      </c>
      <c r="D118" s="115"/>
      <c r="E118" s="128"/>
      <c r="F118" s="125"/>
      <c r="G118" s="83"/>
      <c r="H118" s="1"/>
      <c r="I118" s="30"/>
      <c r="J118" s="3"/>
      <c r="K118" s="3"/>
      <c r="L118" s="3"/>
    </row>
    <row r="119" spans="1:12" ht="12.75">
      <c r="A119" s="11">
        <v>51</v>
      </c>
      <c r="B119" s="7" t="s">
        <v>24</v>
      </c>
      <c r="C119" s="1" t="s">
        <v>30</v>
      </c>
      <c r="D119" s="115"/>
      <c r="E119" s="128"/>
      <c r="F119" s="125"/>
      <c r="G119" s="83"/>
      <c r="H119" s="1"/>
      <c r="I119" s="30"/>
      <c r="J119" s="3"/>
      <c r="K119" s="3"/>
      <c r="L119" s="3"/>
    </row>
    <row r="120" spans="1:12" ht="12.75">
      <c r="A120" s="11">
        <v>52</v>
      </c>
      <c r="B120" s="7" t="s">
        <v>24</v>
      </c>
      <c r="C120" s="1">
        <v>26</v>
      </c>
      <c r="D120" s="115"/>
      <c r="E120" s="128"/>
      <c r="F120" s="125"/>
      <c r="G120" s="83"/>
      <c r="H120" s="1"/>
      <c r="I120" s="30"/>
      <c r="J120" s="3"/>
      <c r="K120" s="3"/>
      <c r="L120" s="3"/>
    </row>
    <row r="121" spans="1:12" ht="12.75">
      <c r="A121" s="11">
        <v>53</v>
      </c>
      <c r="B121" s="7" t="s">
        <v>25</v>
      </c>
      <c r="C121" s="1" t="s">
        <v>29</v>
      </c>
      <c r="D121" s="115"/>
      <c r="E121" s="128"/>
      <c r="F121" s="125"/>
      <c r="G121" s="83"/>
      <c r="H121" s="1"/>
      <c r="I121" s="30"/>
      <c r="J121" s="3"/>
      <c r="K121" s="3"/>
      <c r="L121" s="3"/>
    </row>
    <row r="122" spans="1:12" ht="12.75">
      <c r="A122" s="11">
        <v>54</v>
      </c>
      <c r="B122" s="7" t="s">
        <v>25</v>
      </c>
      <c r="C122" s="1">
        <v>19</v>
      </c>
      <c r="D122" s="115"/>
      <c r="E122" s="128"/>
      <c r="F122" s="125"/>
      <c r="G122" s="83"/>
      <c r="H122" s="1"/>
      <c r="I122" s="30"/>
      <c r="J122" s="3"/>
      <c r="K122" s="3"/>
      <c r="L122" s="3"/>
    </row>
    <row r="123" spans="1:12" ht="12.75">
      <c r="A123" s="11">
        <v>55</v>
      </c>
      <c r="B123" s="7" t="s">
        <v>25</v>
      </c>
      <c r="C123" s="1">
        <v>25</v>
      </c>
      <c r="D123" s="115"/>
      <c r="E123" s="128"/>
      <c r="F123" s="125"/>
      <c r="G123" s="83"/>
      <c r="H123" s="1"/>
      <c r="I123" s="30"/>
      <c r="J123" s="3"/>
      <c r="K123" s="3"/>
      <c r="L123" s="3"/>
    </row>
    <row r="124" spans="1:12" ht="12.75">
      <c r="A124" s="11">
        <v>56</v>
      </c>
      <c r="B124" s="7" t="s">
        <v>25</v>
      </c>
      <c r="C124" s="1">
        <v>36</v>
      </c>
      <c r="D124" s="115"/>
      <c r="E124" s="128"/>
      <c r="F124" s="125"/>
      <c r="G124" s="83"/>
      <c r="H124" s="1"/>
      <c r="I124" s="30"/>
      <c r="J124" s="3"/>
      <c r="K124" s="3"/>
      <c r="L124" s="3"/>
    </row>
    <row r="125" spans="1:12" ht="12.75">
      <c r="A125" s="11">
        <v>57</v>
      </c>
      <c r="B125" s="7" t="s">
        <v>25</v>
      </c>
      <c r="C125" s="1" t="s">
        <v>11</v>
      </c>
      <c r="D125" s="115"/>
      <c r="E125" s="128"/>
      <c r="F125" s="125"/>
      <c r="G125" s="83"/>
      <c r="H125" s="1"/>
      <c r="I125" s="30"/>
      <c r="J125" s="3"/>
      <c r="K125" s="3"/>
      <c r="L125" s="3"/>
    </row>
    <row r="126" spans="1:12" ht="12.75">
      <c r="A126" s="11">
        <v>58</v>
      </c>
      <c r="B126" s="7" t="s">
        <v>25</v>
      </c>
      <c r="C126" s="1">
        <v>45</v>
      </c>
      <c r="D126" s="115"/>
      <c r="E126" s="128"/>
      <c r="F126" s="125"/>
      <c r="G126" s="83"/>
      <c r="H126" s="1"/>
      <c r="I126" s="30"/>
      <c r="J126" s="3"/>
      <c r="K126" s="3"/>
      <c r="L126" s="3"/>
    </row>
    <row r="127" spans="1:12" ht="12.75">
      <c r="A127" s="11">
        <v>59</v>
      </c>
      <c r="B127" s="7" t="s">
        <v>25</v>
      </c>
      <c r="C127" s="1">
        <v>47</v>
      </c>
      <c r="D127" s="115"/>
      <c r="E127" s="128"/>
      <c r="F127" s="125"/>
      <c r="G127" s="83"/>
      <c r="H127" s="1"/>
      <c r="I127" s="30"/>
      <c r="J127" s="3"/>
      <c r="K127" s="3"/>
      <c r="L127" s="3"/>
    </row>
    <row r="128" spans="1:12" ht="12.75">
      <c r="A128" s="11">
        <v>60</v>
      </c>
      <c r="B128" s="7" t="s">
        <v>25</v>
      </c>
      <c r="C128" s="1" t="s">
        <v>12</v>
      </c>
      <c r="D128" s="115"/>
      <c r="E128" s="128"/>
      <c r="F128" s="125"/>
      <c r="G128" s="83"/>
      <c r="H128" s="1"/>
      <c r="I128" s="30"/>
      <c r="J128" s="3"/>
      <c r="K128" s="3"/>
      <c r="L128" s="3"/>
    </row>
    <row r="129" spans="1:12" ht="12.75">
      <c r="A129" s="11">
        <v>61</v>
      </c>
      <c r="B129" s="7" t="s">
        <v>25</v>
      </c>
      <c r="C129" s="1">
        <v>49</v>
      </c>
      <c r="D129" s="115"/>
      <c r="E129" s="128"/>
      <c r="F129" s="125"/>
      <c r="G129" s="83"/>
      <c r="H129" s="1"/>
      <c r="I129" s="30"/>
      <c r="J129" s="3"/>
      <c r="K129" s="3"/>
      <c r="L129" s="3"/>
    </row>
    <row r="130" spans="1:12" ht="12.75">
      <c r="A130" s="11">
        <v>62</v>
      </c>
      <c r="B130" s="7" t="s">
        <v>25</v>
      </c>
      <c r="C130" s="1" t="s">
        <v>13</v>
      </c>
      <c r="D130" s="115"/>
      <c r="E130" s="128"/>
      <c r="F130" s="125"/>
      <c r="G130" s="83"/>
      <c r="H130" s="1"/>
      <c r="I130" s="30"/>
      <c r="J130" s="3"/>
      <c r="K130" s="3"/>
      <c r="L130" s="3"/>
    </row>
    <row r="131" spans="1:12" ht="12.75">
      <c r="A131" s="11">
        <v>63</v>
      </c>
      <c r="B131" s="7" t="s">
        <v>25</v>
      </c>
      <c r="C131" s="1">
        <v>53</v>
      </c>
      <c r="D131" s="115"/>
      <c r="E131" s="128"/>
      <c r="F131" s="125"/>
      <c r="G131" s="83"/>
      <c r="H131" s="1"/>
      <c r="I131" s="30"/>
      <c r="J131" s="3"/>
      <c r="K131" s="3"/>
      <c r="L131" s="3"/>
    </row>
    <row r="132" spans="1:12" ht="12.75">
      <c r="A132" s="11">
        <v>64</v>
      </c>
      <c r="B132" s="7" t="s">
        <v>25</v>
      </c>
      <c r="C132" s="1">
        <v>54</v>
      </c>
      <c r="D132" s="115"/>
      <c r="E132" s="128"/>
      <c r="F132" s="125"/>
      <c r="G132" s="83"/>
      <c r="H132" s="1"/>
      <c r="I132" s="30"/>
      <c r="J132" s="3"/>
      <c r="K132" s="3"/>
      <c r="L132" s="3"/>
    </row>
    <row r="133" spans="1:12" ht="12.75">
      <c r="A133" s="11">
        <v>65</v>
      </c>
      <c r="B133" s="7" t="s">
        <v>25</v>
      </c>
      <c r="C133" s="1">
        <v>55</v>
      </c>
      <c r="D133" s="115"/>
      <c r="E133" s="128"/>
      <c r="F133" s="125"/>
      <c r="G133" s="83"/>
      <c r="H133" s="1"/>
      <c r="I133" s="30"/>
      <c r="J133" s="3"/>
      <c r="K133" s="3"/>
      <c r="L133" s="3"/>
    </row>
    <row r="134" spans="1:12" ht="12.75">
      <c r="A134" s="11">
        <v>66</v>
      </c>
      <c r="B134" s="7" t="s">
        <v>25</v>
      </c>
      <c r="C134" s="1">
        <v>57</v>
      </c>
      <c r="D134" s="115"/>
      <c r="E134" s="128"/>
      <c r="F134" s="125"/>
      <c r="G134" s="83"/>
      <c r="H134" s="1"/>
      <c r="I134" s="30"/>
      <c r="J134" s="3"/>
      <c r="K134" s="3"/>
      <c r="L134" s="3"/>
    </row>
    <row r="135" spans="1:12" ht="12.75">
      <c r="A135" s="11">
        <v>67</v>
      </c>
      <c r="B135" s="7" t="s">
        <v>25</v>
      </c>
      <c r="C135" s="1" t="s">
        <v>56</v>
      </c>
      <c r="D135" s="115">
        <v>0.03</v>
      </c>
      <c r="E135" s="128">
        <v>787.3</v>
      </c>
      <c r="F135" s="44">
        <v>23.62</v>
      </c>
      <c r="G135" s="83">
        <v>7255.5</v>
      </c>
      <c r="H135" s="44">
        <v>175.11</v>
      </c>
      <c r="I135" s="30">
        <f>F135/G135*H135</f>
        <v>0.5700638412238992</v>
      </c>
      <c r="J135" s="3"/>
      <c r="K135" s="3"/>
      <c r="L135" s="3"/>
    </row>
    <row r="136" spans="1:12" ht="12.75">
      <c r="A136" s="11">
        <v>68</v>
      </c>
      <c r="B136" s="7" t="s">
        <v>25</v>
      </c>
      <c r="C136" s="1">
        <v>60</v>
      </c>
      <c r="D136" s="114"/>
      <c r="E136" s="128"/>
      <c r="F136" s="125"/>
      <c r="G136" s="83"/>
      <c r="H136" s="44"/>
      <c r="I136" s="30"/>
      <c r="J136" s="3"/>
      <c r="K136" s="3"/>
      <c r="L136" s="3"/>
    </row>
    <row r="137" spans="1:12" ht="12.75">
      <c r="A137" s="11">
        <v>69</v>
      </c>
      <c r="B137" s="32" t="s">
        <v>25</v>
      </c>
      <c r="C137" s="2" t="s">
        <v>55</v>
      </c>
      <c r="D137" s="115">
        <v>0.03</v>
      </c>
      <c r="E137" s="128">
        <v>787.5</v>
      </c>
      <c r="F137" s="44">
        <v>23.63</v>
      </c>
      <c r="G137" s="83">
        <v>7227.4</v>
      </c>
      <c r="H137" s="44">
        <v>175.11</v>
      </c>
      <c r="I137" s="30">
        <f>F137/G137*H137</f>
        <v>0.5725225253894901</v>
      </c>
      <c r="J137" s="3"/>
      <c r="K137" s="3"/>
      <c r="L137" s="3"/>
    </row>
    <row r="138" spans="1:12" ht="12.75">
      <c r="A138" s="11">
        <v>70</v>
      </c>
      <c r="B138" s="7" t="s">
        <v>25</v>
      </c>
      <c r="C138" s="1" t="s">
        <v>14</v>
      </c>
      <c r="D138" s="115">
        <v>0.03</v>
      </c>
      <c r="E138" s="128">
        <v>1537.4</v>
      </c>
      <c r="F138" s="44">
        <v>46.12</v>
      </c>
      <c r="G138" s="83">
        <v>10337.1</v>
      </c>
      <c r="H138" s="44">
        <v>175.11</v>
      </c>
      <c r="I138" s="30">
        <f>F138/G138*H138</f>
        <v>0.7812706852018457</v>
      </c>
      <c r="J138" s="3"/>
      <c r="K138" s="3"/>
      <c r="L138" s="3"/>
    </row>
    <row r="139" spans="1:12" ht="12.75">
      <c r="A139" s="11">
        <v>71</v>
      </c>
      <c r="B139" s="7" t="s">
        <v>26</v>
      </c>
      <c r="C139" s="1">
        <v>3</v>
      </c>
      <c r="D139" s="115"/>
      <c r="E139" s="128"/>
      <c r="F139" s="125"/>
      <c r="G139" s="83"/>
      <c r="H139" s="1"/>
      <c r="I139" s="30"/>
      <c r="J139" s="3"/>
      <c r="K139" s="3"/>
      <c r="L139" s="3"/>
    </row>
    <row r="140" spans="1:12" ht="12.75">
      <c r="A140" s="11">
        <v>72</v>
      </c>
      <c r="B140" s="7" t="s">
        <v>26</v>
      </c>
      <c r="C140" s="1">
        <v>5</v>
      </c>
      <c r="D140" s="115"/>
      <c r="E140" s="128"/>
      <c r="F140" s="125"/>
      <c r="G140" s="83"/>
      <c r="H140" s="1"/>
      <c r="I140" s="30"/>
      <c r="J140" s="3"/>
      <c r="K140" s="3"/>
      <c r="L140" s="3"/>
    </row>
    <row r="141" spans="1:12" ht="12.75">
      <c r="A141" s="11">
        <v>73</v>
      </c>
      <c r="B141" s="7" t="s">
        <v>26</v>
      </c>
      <c r="C141" s="1">
        <v>7</v>
      </c>
      <c r="D141" s="115"/>
      <c r="E141" s="128"/>
      <c r="F141" s="125"/>
      <c r="G141" s="83"/>
      <c r="H141" s="1"/>
      <c r="I141" s="30"/>
      <c r="J141" s="3"/>
      <c r="K141" s="3"/>
      <c r="L141" s="3"/>
    </row>
    <row r="142" spans="1:12" ht="12.75">
      <c r="A142" s="11">
        <v>74</v>
      </c>
      <c r="B142" s="7" t="s">
        <v>26</v>
      </c>
      <c r="C142" s="1">
        <v>9</v>
      </c>
      <c r="D142" s="115"/>
      <c r="E142" s="128"/>
      <c r="F142" s="125"/>
      <c r="G142" s="83"/>
      <c r="H142" s="1"/>
      <c r="I142" s="30"/>
      <c r="J142" s="3"/>
      <c r="K142" s="3"/>
      <c r="L142" s="3"/>
    </row>
    <row r="143" spans="1:12" ht="12.75">
      <c r="A143" s="11">
        <v>75</v>
      </c>
      <c r="B143" s="7" t="s">
        <v>26</v>
      </c>
      <c r="C143" s="1">
        <v>13</v>
      </c>
      <c r="D143" s="115"/>
      <c r="E143" s="128"/>
      <c r="F143" s="125"/>
      <c r="G143" s="83"/>
      <c r="H143" s="1"/>
      <c r="I143" s="30"/>
      <c r="J143" s="3"/>
      <c r="K143" s="3"/>
      <c r="L143" s="3"/>
    </row>
    <row r="144" spans="1:12" ht="12.75">
      <c r="A144" s="11">
        <v>76</v>
      </c>
      <c r="B144" s="7" t="s">
        <v>26</v>
      </c>
      <c r="C144" s="1">
        <v>15</v>
      </c>
      <c r="D144" s="115"/>
      <c r="E144" s="128"/>
      <c r="F144" s="125"/>
      <c r="G144" s="83"/>
      <c r="H144" s="1"/>
      <c r="I144" s="30"/>
      <c r="J144" s="3"/>
      <c r="K144" s="3"/>
      <c r="L144" s="3"/>
    </row>
    <row r="145" spans="1:12" ht="12.75">
      <c r="A145" s="11">
        <v>77</v>
      </c>
      <c r="B145" s="7" t="s">
        <v>26</v>
      </c>
      <c r="C145" s="1">
        <v>17</v>
      </c>
      <c r="D145" s="115"/>
      <c r="E145" s="128"/>
      <c r="F145" s="125"/>
      <c r="G145" s="83"/>
      <c r="H145" s="1"/>
      <c r="I145" s="30"/>
      <c r="J145" s="3"/>
      <c r="K145" s="3"/>
      <c r="L145" s="3"/>
    </row>
    <row r="146" spans="1:12" ht="12.75">
      <c r="A146" s="11">
        <v>78</v>
      </c>
      <c r="B146" s="7" t="s">
        <v>27</v>
      </c>
      <c r="C146" s="1">
        <v>14</v>
      </c>
      <c r="D146" s="115"/>
      <c r="E146" s="128"/>
      <c r="F146" s="125"/>
      <c r="G146" s="83"/>
      <c r="H146" s="1"/>
      <c r="I146" s="30"/>
      <c r="J146" s="3"/>
      <c r="K146" s="3"/>
      <c r="L146" s="3"/>
    </row>
    <row r="147" spans="1:12" ht="12.75">
      <c r="A147" s="11">
        <v>79</v>
      </c>
      <c r="B147" s="7" t="s">
        <v>27</v>
      </c>
      <c r="C147" s="1">
        <v>16</v>
      </c>
      <c r="D147" s="115"/>
      <c r="E147" s="128"/>
      <c r="F147" s="125"/>
      <c r="G147" s="83"/>
      <c r="H147" s="1"/>
      <c r="I147" s="30"/>
      <c r="J147" s="3"/>
      <c r="K147" s="3"/>
      <c r="L147" s="3"/>
    </row>
    <row r="148" spans="1:12" ht="12.75">
      <c r="A148" s="11">
        <v>80</v>
      </c>
      <c r="B148" s="7" t="s">
        <v>27</v>
      </c>
      <c r="C148" s="1">
        <v>22</v>
      </c>
      <c r="D148" s="115">
        <v>0.03</v>
      </c>
      <c r="E148" s="128">
        <v>1133.2</v>
      </c>
      <c r="F148" s="44">
        <v>34</v>
      </c>
      <c r="G148" s="83">
        <v>7793.3</v>
      </c>
      <c r="H148" s="44">
        <v>175.11</v>
      </c>
      <c r="I148" s="30">
        <f>F148/G148*H148</f>
        <v>0.7639562188033312</v>
      </c>
      <c r="J148" s="3"/>
      <c r="K148" s="3"/>
      <c r="L148" s="3"/>
    </row>
    <row r="149" spans="1:12" ht="12.75">
      <c r="A149" s="11">
        <v>81</v>
      </c>
      <c r="B149" s="7" t="s">
        <v>27</v>
      </c>
      <c r="C149" s="1" t="s">
        <v>16</v>
      </c>
      <c r="D149" s="115"/>
      <c r="E149" s="128"/>
      <c r="F149" s="125"/>
      <c r="G149" s="83"/>
      <c r="H149" s="1"/>
      <c r="I149" s="30"/>
      <c r="J149" s="3"/>
      <c r="K149" s="3"/>
      <c r="L149" s="3"/>
    </row>
    <row r="150" spans="1:12" ht="12.75">
      <c r="A150" s="11">
        <v>82</v>
      </c>
      <c r="B150" s="7" t="s">
        <v>27</v>
      </c>
      <c r="C150" s="1">
        <v>27</v>
      </c>
      <c r="D150" s="115"/>
      <c r="E150" s="128"/>
      <c r="F150" s="125"/>
      <c r="G150" s="83"/>
      <c r="H150" s="1"/>
      <c r="I150" s="30"/>
      <c r="J150" s="3"/>
      <c r="K150" s="3"/>
      <c r="L150" s="3"/>
    </row>
    <row r="151" spans="1:12" ht="12.75">
      <c r="A151" s="11">
        <v>83</v>
      </c>
      <c r="B151" s="7" t="s">
        <v>27</v>
      </c>
      <c r="C151" s="1">
        <v>29</v>
      </c>
      <c r="D151" s="115"/>
      <c r="E151" s="128"/>
      <c r="F151" s="125"/>
      <c r="G151" s="83"/>
      <c r="H151" s="1"/>
      <c r="I151" s="30"/>
      <c r="J151" s="3"/>
      <c r="K151" s="3"/>
      <c r="L151" s="3"/>
    </row>
    <row r="152" spans="1:12" ht="13.5" thickBot="1">
      <c r="A152" s="11">
        <v>84</v>
      </c>
      <c r="B152" s="48" t="s">
        <v>27</v>
      </c>
      <c r="C152" s="49" t="s">
        <v>15</v>
      </c>
      <c r="D152" s="142"/>
      <c r="E152" s="131"/>
      <c r="F152" s="135"/>
      <c r="G152" s="60"/>
      <c r="H152" s="49"/>
      <c r="I152" s="51"/>
      <c r="J152" s="3"/>
      <c r="K152" s="3"/>
      <c r="L152" s="3"/>
    </row>
    <row r="153" spans="1:12" ht="13.5" thickBot="1">
      <c r="A153" s="22"/>
      <c r="B153" s="45" t="s">
        <v>37</v>
      </c>
      <c r="C153" s="116"/>
      <c r="D153" s="22"/>
      <c r="E153" s="28">
        <f>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</f>
        <v>14587.599999999999</v>
      </c>
      <c r="F153" s="28">
        <f>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</f>
        <v>437.66</v>
      </c>
      <c r="G153" s="28">
        <f>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</f>
        <v>99325.2</v>
      </c>
      <c r="H153" s="52"/>
      <c r="I153" s="166"/>
      <c r="J153" s="3"/>
      <c r="K153" s="3"/>
      <c r="L153" s="3"/>
    </row>
    <row r="154" spans="1:12" ht="12.75">
      <c r="A154" s="43"/>
      <c r="B154" s="3" t="s">
        <v>209</v>
      </c>
      <c r="H154" s="43"/>
      <c r="I154" s="104"/>
      <c r="J154" s="3"/>
      <c r="K154" s="3"/>
      <c r="L154" s="3"/>
    </row>
    <row r="155" spans="2:6" ht="12.75">
      <c r="B155" s="24"/>
      <c r="C155" s="3"/>
      <c r="D155" s="3"/>
      <c r="E155" s="24"/>
      <c r="F155" s="3"/>
    </row>
    <row r="156" ht="12.75">
      <c r="B156" s="3" t="s">
        <v>249</v>
      </c>
    </row>
    <row r="157" ht="12.75">
      <c r="B157" s="3"/>
    </row>
  </sheetData>
  <mergeCells count="86">
    <mergeCell ref="B62:I62"/>
    <mergeCell ref="B65:C65"/>
    <mergeCell ref="B63:I63"/>
    <mergeCell ref="B60:I60"/>
    <mergeCell ref="B61:I61"/>
    <mergeCell ref="B64:I64"/>
    <mergeCell ref="B51:E51"/>
    <mergeCell ref="H51:I51"/>
    <mergeCell ref="B52:E52"/>
    <mergeCell ref="H52:I52"/>
    <mergeCell ref="B53:E53"/>
    <mergeCell ref="H53:I53"/>
    <mergeCell ref="B54:E54"/>
    <mergeCell ref="H54:I54"/>
    <mergeCell ref="B49:E49"/>
    <mergeCell ref="H49:I49"/>
    <mergeCell ref="B50:E50"/>
    <mergeCell ref="H50:I50"/>
    <mergeCell ref="B47:E47"/>
    <mergeCell ref="H47:I47"/>
    <mergeCell ref="B48:E48"/>
    <mergeCell ref="H48:I48"/>
    <mergeCell ref="B45:E45"/>
    <mergeCell ref="H45:I45"/>
    <mergeCell ref="B46:E46"/>
    <mergeCell ref="H46:I46"/>
    <mergeCell ref="B43:E43"/>
    <mergeCell ref="H43:I43"/>
    <mergeCell ref="B44:E44"/>
    <mergeCell ref="H44:I44"/>
    <mergeCell ref="B41:E41"/>
    <mergeCell ref="H41:I41"/>
    <mergeCell ref="B42:E42"/>
    <mergeCell ref="H42:I42"/>
    <mergeCell ref="B39:E39"/>
    <mergeCell ref="H39:I39"/>
    <mergeCell ref="B40:E40"/>
    <mergeCell ref="H40:I40"/>
    <mergeCell ref="B37:E37"/>
    <mergeCell ref="H37:I37"/>
    <mergeCell ref="B38:E38"/>
    <mergeCell ref="H38:I38"/>
    <mergeCell ref="H33:I33"/>
    <mergeCell ref="H34:I34"/>
    <mergeCell ref="H36:I36"/>
    <mergeCell ref="H35:I35"/>
    <mergeCell ref="B33:E33"/>
    <mergeCell ref="B34:E34"/>
    <mergeCell ref="B36:E36"/>
    <mergeCell ref="B35:E35"/>
    <mergeCell ref="H30:I30"/>
    <mergeCell ref="B30:E30"/>
    <mergeCell ref="B31:E31"/>
    <mergeCell ref="B32:E32"/>
    <mergeCell ref="H31:I31"/>
    <mergeCell ref="H32:I32"/>
    <mergeCell ref="B23:I23"/>
    <mergeCell ref="B27:E27"/>
    <mergeCell ref="B28:E28"/>
    <mergeCell ref="B29:E29"/>
    <mergeCell ref="H27:I27"/>
    <mergeCell ref="H28:I28"/>
    <mergeCell ref="H29:I29"/>
    <mergeCell ref="B24:I24"/>
    <mergeCell ref="B22:I22"/>
    <mergeCell ref="B18:I18"/>
    <mergeCell ref="B14:I14"/>
    <mergeCell ref="B17:I17"/>
    <mergeCell ref="B13:I13"/>
    <mergeCell ref="B20:I20"/>
    <mergeCell ref="B21:I21"/>
    <mergeCell ref="A7:I7"/>
    <mergeCell ref="B15:I15"/>
    <mergeCell ref="A8:I8"/>
    <mergeCell ref="A9:I9"/>
    <mergeCell ref="A10:I10"/>
    <mergeCell ref="A11:I11"/>
    <mergeCell ref="A6:I6"/>
    <mergeCell ref="H1:I1"/>
    <mergeCell ref="H3:I3"/>
    <mergeCell ref="H4:I4"/>
    <mergeCell ref="A4:E4"/>
    <mergeCell ref="A1:E1"/>
    <mergeCell ref="A2:E2"/>
    <mergeCell ref="A3:E3"/>
    <mergeCell ref="H2:I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1"/>
  <sheetViews>
    <sheetView workbookViewId="0" topLeftCell="A1">
      <selection activeCell="A1" sqref="A1:C1"/>
    </sheetView>
  </sheetViews>
  <sheetFormatPr defaultColWidth="9.00390625" defaultRowHeight="12.75"/>
  <cols>
    <col min="1" max="1" width="4.125" style="4" bestFit="1" customWidth="1"/>
    <col min="2" max="2" width="18.875" style="4" customWidth="1"/>
    <col min="3" max="3" width="11.375" style="4" customWidth="1"/>
    <col min="4" max="4" width="12.25390625" style="4" customWidth="1"/>
    <col min="5" max="5" width="6.75390625" style="4" bestFit="1" customWidth="1"/>
    <col min="6" max="6" width="11.625" style="4" customWidth="1"/>
    <col min="7" max="7" width="5.875" style="4" bestFit="1" customWidth="1"/>
    <col min="8" max="8" width="8.00390625" style="4" bestFit="1" customWidth="1"/>
    <col min="9" max="9" width="9.00390625" style="4" bestFit="1" customWidth="1"/>
    <col min="10" max="10" width="9.00390625" style="4" customWidth="1"/>
    <col min="11" max="11" width="8.00390625" style="4" customWidth="1"/>
    <col min="12" max="12" width="27.125" style="4" customWidth="1"/>
    <col min="13" max="13" width="7.00390625" style="133" bestFit="1" customWidth="1"/>
    <col min="14" max="16384" width="9.125" style="4" customWidth="1"/>
  </cols>
  <sheetData>
    <row r="1" spans="1:12" ht="12.75">
      <c r="A1" s="311" t="s">
        <v>53</v>
      </c>
      <c r="B1" s="311"/>
      <c r="C1" s="311"/>
      <c r="D1" s="53"/>
      <c r="E1" s="53"/>
      <c r="F1" s="53"/>
      <c r="G1" s="53"/>
      <c r="H1" s="53"/>
      <c r="I1" s="53"/>
      <c r="J1" s="143"/>
      <c r="K1" s="293" t="s">
        <v>50</v>
      </c>
      <c r="L1" s="293"/>
    </row>
    <row r="2" spans="1:12" ht="12.75">
      <c r="A2" s="311" t="s">
        <v>52</v>
      </c>
      <c r="B2" s="311"/>
      <c r="C2" s="311"/>
      <c r="D2" s="53"/>
      <c r="E2" s="53"/>
      <c r="F2" s="53"/>
      <c r="G2" s="53"/>
      <c r="H2" s="53"/>
      <c r="I2" s="53"/>
      <c r="J2" s="143"/>
      <c r="K2" s="293" t="s">
        <v>51</v>
      </c>
      <c r="L2" s="293"/>
    </row>
    <row r="3" spans="1:12" ht="12.75">
      <c r="A3" s="311" t="s">
        <v>247</v>
      </c>
      <c r="B3" s="311"/>
      <c r="C3" s="311"/>
      <c r="D3" s="53"/>
      <c r="E3" s="53"/>
      <c r="F3" s="53"/>
      <c r="G3" s="53"/>
      <c r="H3" s="53"/>
      <c r="I3" s="53"/>
      <c r="J3" s="143"/>
      <c r="K3" s="293" t="s">
        <v>250</v>
      </c>
      <c r="L3" s="293"/>
    </row>
    <row r="4" spans="1:12" ht="12.75">
      <c r="A4" s="208" t="s">
        <v>204</v>
      </c>
      <c r="B4" s="208"/>
      <c r="C4" s="208"/>
      <c r="J4" s="143"/>
      <c r="K4" s="293" t="s">
        <v>204</v>
      </c>
      <c r="L4" s="293"/>
    </row>
    <row r="6" spans="1:12" ht="15">
      <c r="A6" s="284" t="s">
        <v>44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</row>
    <row r="8" spans="1:12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1:12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8">
      <c r="A10" s="284" t="s">
        <v>206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/>
      <c r="B13" s="286" t="s">
        <v>74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1:12" ht="12.75">
      <c r="A14" s="9"/>
      <c r="B14" s="286" t="s">
        <v>75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</row>
    <row r="15" spans="1:12" ht="12.75">
      <c r="A15" s="9"/>
      <c r="B15" s="286" t="s">
        <v>76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/>
      <c r="B17" s="208" t="s">
        <v>42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</row>
    <row r="18" spans="1:12" ht="18">
      <c r="A18" s="9"/>
      <c r="B18" s="285" t="s">
        <v>190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</row>
    <row r="19" spans="1:12" ht="12.75">
      <c r="A19" s="9"/>
      <c r="B19" s="4" t="s">
        <v>38</v>
      </c>
      <c r="K19" s="9"/>
      <c r="L19" s="9"/>
    </row>
    <row r="20" spans="1:12" ht="18">
      <c r="A20" s="9"/>
      <c r="B20" s="205" t="s">
        <v>183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1" spans="1:12" ht="12.75">
      <c r="A21" s="9"/>
      <c r="B21" s="208" t="s">
        <v>184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spans="1:12" ht="12.75">
      <c r="A22" s="9"/>
      <c r="B22" s="208" t="s">
        <v>185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1:12" ht="12.75">
      <c r="A23" s="9"/>
      <c r="B23" s="208" t="s">
        <v>186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</row>
    <row r="24" spans="1:12" ht="12.75">
      <c r="A24" s="9"/>
      <c r="B24" s="25" t="s">
        <v>45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71" t="s">
        <v>0</v>
      </c>
      <c r="B25" s="312" t="s">
        <v>80</v>
      </c>
      <c r="C25" s="313"/>
      <c r="D25" s="314"/>
      <c r="E25" s="312" t="s">
        <v>137</v>
      </c>
      <c r="F25" s="314"/>
      <c r="G25" s="312" t="s">
        <v>78</v>
      </c>
      <c r="H25" s="313"/>
      <c r="I25" s="313"/>
      <c r="J25" s="313"/>
      <c r="K25" s="313"/>
      <c r="L25" s="314"/>
    </row>
    <row r="26" spans="1:12" ht="12.75">
      <c r="A26" s="76" t="s">
        <v>1</v>
      </c>
      <c r="B26" s="308" t="s">
        <v>79</v>
      </c>
      <c r="C26" s="309"/>
      <c r="D26" s="310"/>
      <c r="E26" s="308" t="s">
        <v>138</v>
      </c>
      <c r="F26" s="310"/>
      <c r="G26" s="319" t="s">
        <v>109</v>
      </c>
      <c r="H26" s="320"/>
      <c r="I26" s="320"/>
      <c r="J26" s="320"/>
      <c r="K26" s="320"/>
      <c r="L26" s="321"/>
    </row>
    <row r="27" spans="1:12" ht="12.75">
      <c r="A27" s="76"/>
      <c r="B27" s="308"/>
      <c r="C27" s="309"/>
      <c r="D27" s="310"/>
      <c r="E27" s="308"/>
      <c r="F27" s="310"/>
      <c r="G27" s="269" t="s">
        <v>108</v>
      </c>
      <c r="H27" s="243"/>
      <c r="I27" s="243"/>
      <c r="J27" s="243"/>
      <c r="K27" s="243"/>
      <c r="L27" s="270"/>
    </row>
    <row r="28" spans="1:12" ht="12.75">
      <c r="A28" s="76"/>
      <c r="B28" s="308"/>
      <c r="C28" s="309"/>
      <c r="D28" s="310"/>
      <c r="E28" s="308"/>
      <c r="F28" s="310"/>
      <c r="G28" s="322" t="s">
        <v>94</v>
      </c>
      <c r="H28" s="323"/>
      <c r="I28" s="323"/>
      <c r="J28" s="323"/>
      <c r="K28" s="323"/>
      <c r="L28" s="138" t="s">
        <v>96</v>
      </c>
    </row>
    <row r="29" spans="1:12" ht="12.75">
      <c r="A29" s="76"/>
      <c r="B29" s="308"/>
      <c r="C29" s="309"/>
      <c r="D29" s="310"/>
      <c r="E29" s="308"/>
      <c r="F29" s="310"/>
      <c r="G29" s="315" t="s">
        <v>95</v>
      </c>
      <c r="H29" s="316"/>
      <c r="I29" s="316"/>
      <c r="J29" s="316"/>
      <c r="K29" s="316"/>
      <c r="L29" s="156" t="s">
        <v>95</v>
      </c>
    </row>
    <row r="30" spans="1:12" ht="12.75">
      <c r="A30" s="73" t="s">
        <v>77</v>
      </c>
      <c r="B30" s="305" t="s">
        <v>106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/>
    </row>
    <row r="31" spans="1:12" ht="12.75">
      <c r="A31" s="77"/>
      <c r="B31" s="308" t="s">
        <v>81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10"/>
    </row>
    <row r="32" spans="1:12" ht="12.75">
      <c r="A32" s="73" t="s">
        <v>82</v>
      </c>
      <c r="B32" s="183" t="s">
        <v>83</v>
      </c>
      <c r="C32" s="184"/>
      <c r="D32" s="185"/>
      <c r="E32" s="201" t="s">
        <v>107</v>
      </c>
      <c r="F32" s="202"/>
      <c r="G32" s="201">
        <v>1.25</v>
      </c>
      <c r="H32" s="202"/>
      <c r="I32" s="202"/>
      <c r="J32" s="202"/>
      <c r="K32" s="202"/>
      <c r="L32" s="157">
        <v>0.3</v>
      </c>
    </row>
    <row r="33" spans="1:12" ht="12.75">
      <c r="A33" s="75"/>
      <c r="B33" s="300"/>
      <c r="C33" s="299"/>
      <c r="D33" s="301"/>
      <c r="E33" s="213" t="s">
        <v>110</v>
      </c>
      <c r="F33" s="214"/>
      <c r="G33" s="213"/>
      <c r="H33" s="214"/>
      <c r="I33" s="214"/>
      <c r="J33" s="214"/>
      <c r="K33" s="214"/>
      <c r="L33" s="61"/>
    </row>
    <row r="34" spans="1:12" ht="12.75">
      <c r="A34" s="81" t="s">
        <v>97</v>
      </c>
      <c r="B34" s="312" t="s">
        <v>98</v>
      </c>
      <c r="C34" s="313"/>
      <c r="D34" s="314"/>
      <c r="E34" s="201" t="s">
        <v>107</v>
      </c>
      <c r="F34" s="202"/>
      <c r="G34" s="201" t="s">
        <v>46</v>
      </c>
      <c r="H34" s="202"/>
      <c r="I34" s="202"/>
      <c r="J34" s="202"/>
      <c r="K34" s="202"/>
      <c r="L34" s="60">
        <v>0.53</v>
      </c>
    </row>
    <row r="35" spans="1:12" ht="12.75">
      <c r="A35" s="75"/>
      <c r="B35" s="300" t="s">
        <v>99</v>
      </c>
      <c r="C35" s="299"/>
      <c r="D35" s="301"/>
      <c r="E35" s="213" t="s">
        <v>110</v>
      </c>
      <c r="F35" s="214"/>
      <c r="G35" s="213"/>
      <c r="H35" s="214"/>
      <c r="I35" s="214"/>
      <c r="J35" s="214"/>
      <c r="K35" s="214"/>
      <c r="L35" s="61"/>
    </row>
    <row r="36" spans="1:12" ht="12.75">
      <c r="A36" s="73" t="s">
        <v>100</v>
      </c>
      <c r="B36" s="302" t="s">
        <v>98</v>
      </c>
      <c r="C36" s="303"/>
      <c r="D36" s="304"/>
      <c r="E36" s="201" t="s">
        <v>107</v>
      </c>
      <c r="F36" s="202"/>
      <c r="G36" s="213">
        <v>1.45</v>
      </c>
      <c r="H36" s="214"/>
      <c r="I36" s="214"/>
      <c r="J36" s="214"/>
      <c r="K36" s="214"/>
      <c r="L36" s="61">
        <v>0.46</v>
      </c>
    </row>
    <row r="37" spans="1:12" ht="12.75">
      <c r="A37" s="75"/>
      <c r="B37" s="300" t="s">
        <v>101</v>
      </c>
      <c r="C37" s="299"/>
      <c r="D37" s="301"/>
      <c r="E37" s="213" t="s">
        <v>110</v>
      </c>
      <c r="F37" s="214"/>
      <c r="G37" s="213"/>
      <c r="H37" s="214"/>
      <c r="I37" s="214"/>
      <c r="J37" s="214"/>
      <c r="K37" s="214"/>
      <c r="L37" s="61"/>
    </row>
    <row r="38" spans="1:12" ht="12.75">
      <c r="A38" s="75"/>
      <c r="B38" s="300" t="s">
        <v>102</v>
      </c>
      <c r="C38" s="299"/>
      <c r="D38" s="301"/>
      <c r="E38" s="213"/>
      <c r="F38" s="214"/>
      <c r="G38" s="213"/>
      <c r="H38" s="214"/>
      <c r="I38" s="214"/>
      <c r="J38" s="214"/>
      <c r="K38" s="214"/>
      <c r="L38" s="61"/>
    </row>
    <row r="39" spans="1:12" ht="12.75">
      <c r="A39" s="153" t="s">
        <v>103</v>
      </c>
      <c r="B39" s="302" t="s">
        <v>104</v>
      </c>
      <c r="C39" s="303"/>
      <c r="D39" s="304"/>
      <c r="E39" s="201" t="s">
        <v>107</v>
      </c>
      <c r="F39" s="318"/>
      <c r="G39" s="201" t="s">
        <v>46</v>
      </c>
      <c r="H39" s="202"/>
      <c r="I39" s="202"/>
      <c r="J39" s="202"/>
      <c r="K39" s="202"/>
      <c r="L39" s="157">
        <v>0.7</v>
      </c>
    </row>
    <row r="40" spans="1:12" ht="12.75">
      <c r="A40" s="154"/>
      <c r="B40" s="300" t="s">
        <v>105</v>
      </c>
      <c r="C40" s="299"/>
      <c r="D40" s="301"/>
      <c r="E40" s="213" t="s">
        <v>110</v>
      </c>
      <c r="F40" s="290"/>
      <c r="G40" s="213"/>
      <c r="H40" s="214"/>
      <c r="I40" s="214"/>
      <c r="J40" s="214"/>
      <c r="K40" s="214"/>
      <c r="L40" s="61"/>
    </row>
    <row r="41" spans="1:12" ht="12.75">
      <c r="A41" s="154"/>
      <c r="B41" s="300" t="s">
        <v>101</v>
      </c>
      <c r="C41" s="299"/>
      <c r="D41" s="301"/>
      <c r="E41" s="213"/>
      <c r="F41" s="290"/>
      <c r="G41" s="213"/>
      <c r="H41" s="214"/>
      <c r="I41" s="214"/>
      <c r="J41" s="214"/>
      <c r="K41" s="214"/>
      <c r="L41" s="61"/>
    </row>
    <row r="42" spans="1:12" ht="12.75">
      <c r="A42" s="155"/>
      <c r="B42" s="300" t="s">
        <v>102</v>
      </c>
      <c r="C42" s="299"/>
      <c r="D42" s="301"/>
      <c r="E42" s="189"/>
      <c r="F42" s="317"/>
      <c r="G42" s="213"/>
      <c r="H42" s="214"/>
      <c r="I42" s="214"/>
      <c r="J42" s="214"/>
      <c r="K42" s="214"/>
      <c r="L42" s="136"/>
    </row>
    <row r="43" spans="1:12" ht="12.75">
      <c r="A43" s="73" t="s">
        <v>111</v>
      </c>
      <c r="B43" s="305" t="s">
        <v>113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7"/>
    </row>
    <row r="44" spans="1:12" ht="12.75">
      <c r="A44" s="77"/>
      <c r="B44" s="308" t="s">
        <v>112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10"/>
    </row>
    <row r="45" spans="1:12" ht="12.75">
      <c r="A45" s="73" t="s">
        <v>114</v>
      </c>
      <c r="B45" s="183" t="s">
        <v>83</v>
      </c>
      <c r="C45" s="184"/>
      <c r="D45" s="185"/>
      <c r="E45" s="201" t="s">
        <v>107</v>
      </c>
      <c r="F45" s="202"/>
      <c r="G45" s="201">
        <v>3.33</v>
      </c>
      <c r="H45" s="202"/>
      <c r="I45" s="202"/>
      <c r="J45" s="202"/>
      <c r="K45" s="202"/>
      <c r="L45" s="157">
        <v>1.26</v>
      </c>
    </row>
    <row r="46" spans="1:12" ht="12.75">
      <c r="A46" s="75"/>
      <c r="B46" s="300"/>
      <c r="C46" s="299"/>
      <c r="D46" s="301"/>
      <c r="E46" s="213" t="s">
        <v>110</v>
      </c>
      <c r="F46" s="214"/>
      <c r="G46" s="213"/>
      <c r="H46" s="214"/>
      <c r="I46" s="214"/>
      <c r="J46" s="214"/>
      <c r="K46" s="214"/>
      <c r="L46" s="61"/>
    </row>
    <row r="47" spans="1:12" ht="12.75">
      <c r="A47" s="81" t="s">
        <v>115</v>
      </c>
      <c r="B47" s="302" t="s">
        <v>98</v>
      </c>
      <c r="C47" s="303"/>
      <c r="D47" s="304"/>
      <c r="E47" s="201" t="s">
        <v>107</v>
      </c>
      <c r="F47" s="202"/>
      <c r="G47" s="201">
        <v>3.89</v>
      </c>
      <c r="H47" s="202"/>
      <c r="I47" s="202"/>
      <c r="J47" s="202"/>
      <c r="K47" s="202"/>
      <c r="L47" s="60">
        <v>1.61</v>
      </c>
    </row>
    <row r="48" spans="1:12" ht="12.75">
      <c r="A48" s="75"/>
      <c r="B48" s="300" t="s">
        <v>99</v>
      </c>
      <c r="C48" s="299"/>
      <c r="D48" s="301"/>
      <c r="E48" s="213" t="s">
        <v>110</v>
      </c>
      <c r="F48" s="214"/>
      <c r="G48" s="213"/>
      <c r="H48" s="214"/>
      <c r="I48" s="214"/>
      <c r="J48" s="214"/>
      <c r="K48" s="214"/>
      <c r="L48" s="61"/>
    </row>
    <row r="49" spans="1:12" ht="12.75">
      <c r="A49" s="73" t="s">
        <v>116</v>
      </c>
      <c r="B49" s="302" t="s">
        <v>98</v>
      </c>
      <c r="C49" s="303"/>
      <c r="D49" s="304"/>
      <c r="E49" s="201" t="s">
        <v>107</v>
      </c>
      <c r="F49" s="202"/>
      <c r="G49" s="201">
        <v>3.56</v>
      </c>
      <c r="H49" s="202"/>
      <c r="I49" s="202"/>
      <c r="J49" s="202"/>
      <c r="K49" s="202"/>
      <c r="L49" s="60">
        <v>1.35</v>
      </c>
    </row>
    <row r="50" spans="1:12" ht="12.75">
      <c r="A50" s="75"/>
      <c r="B50" s="300" t="s">
        <v>101</v>
      </c>
      <c r="C50" s="299"/>
      <c r="D50" s="301"/>
      <c r="E50" s="213" t="s">
        <v>110</v>
      </c>
      <c r="F50" s="214"/>
      <c r="G50" s="213"/>
      <c r="H50" s="214"/>
      <c r="I50" s="214"/>
      <c r="J50" s="214"/>
      <c r="K50" s="214"/>
      <c r="L50" s="61"/>
    </row>
    <row r="51" spans="1:12" ht="12.75">
      <c r="A51" s="72"/>
      <c r="B51" s="294" t="s">
        <v>102</v>
      </c>
      <c r="C51" s="295"/>
      <c r="D51" s="296"/>
      <c r="E51" s="189"/>
      <c r="F51" s="190"/>
      <c r="G51" s="189"/>
      <c r="H51" s="190"/>
      <c r="I51" s="190"/>
      <c r="J51" s="190"/>
      <c r="K51" s="190"/>
      <c r="L51" s="136"/>
    </row>
    <row r="52" spans="1:12" ht="12.75">
      <c r="A52" s="75" t="s">
        <v>117</v>
      </c>
      <c r="B52" s="300" t="s">
        <v>104</v>
      </c>
      <c r="C52" s="299"/>
      <c r="D52" s="301"/>
      <c r="E52" s="213" t="s">
        <v>107</v>
      </c>
      <c r="F52" s="214"/>
      <c r="G52" s="213">
        <v>4.11</v>
      </c>
      <c r="H52" s="214"/>
      <c r="I52" s="214"/>
      <c r="J52" s="214"/>
      <c r="K52" s="214"/>
      <c r="L52" s="158">
        <v>1.7</v>
      </c>
    </row>
    <row r="53" spans="1:12" ht="12.75">
      <c r="A53" s="75"/>
      <c r="B53" s="300" t="s">
        <v>105</v>
      </c>
      <c r="C53" s="299"/>
      <c r="D53" s="301"/>
      <c r="E53" s="213" t="s">
        <v>110</v>
      </c>
      <c r="F53" s="214"/>
      <c r="G53" s="213"/>
      <c r="H53" s="214"/>
      <c r="I53" s="214"/>
      <c r="J53" s="214"/>
      <c r="K53" s="214"/>
      <c r="L53" s="61"/>
    </row>
    <row r="54" spans="1:12" ht="12.75">
      <c r="A54" s="75"/>
      <c r="B54" s="300" t="s">
        <v>101</v>
      </c>
      <c r="C54" s="299"/>
      <c r="D54" s="301"/>
      <c r="E54" s="213"/>
      <c r="F54" s="214"/>
      <c r="G54" s="213"/>
      <c r="H54" s="214"/>
      <c r="I54" s="214"/>
      <c r="J54" s="214"/>
      <c r="K54" s="214"/>
      <c r="L54" s="61"/>
    </row>
    <row r="55" spans="1:12" ht="12.75">
      <c r="A55" s="75"/>
      <c r="B55" s="300" t="s">
        <v>102</v>
      </c>
      <c r="C55" s="299"/>
      <c r="D55" s="301"/>
      <c r="E55" s="213"/>
      <c r="F55" s="214"/>
      <c r="G55" s="213"/>
      <c r="H55" s="214"/>
      <c r="I55" s="214"/>
      <c r="J55" s="214"/>
      <c r="K55" s="214"/>
      <c r="L55" s="61"/>
    </row>
    <row r="56" spans="1:12" ht="12.75">
      <c r="A56" s="73" t="s">
        <v>118</v>
      </c>
      <c r="B56" s="302" t="s">
        <v>83</v>
      </c>
      <c r="C56" s="303"/>
      <c r="D56" s="304"/>
      <c r="E56" s="201" t="s">
        <v>107</v>
      </c>
      <c r="F56" s="202"/>
      <c r="G56" s="201">
        <v>3.85</v>
      </c>
      <c r="H56" s="202"/>
      <c r="I56" s="202"/>
      <c r="J56" s="202"/>
      <c r="K56" s="202"/>
      <c r="L56" s="157">
        <v>1.4</v>
      </c>
    </row>
    <row r="57" spans="1:12" ht="12.75">
      <c r="A57" s="72"/>
      <c r="B57" s="294" t="s">
        <v>119</v>
      </c>
      <c r="C57" s="295"/>
      <c r="D57" s="296"/>
      <c r="E57" s="189" t="s">
        <v>110</v>
      </c>
      <c r="F57" s="190"/>
      <c r="G57" s="189"/>
      <c r="H57" s="190"/>
      <c r="I57" s="190"/>
      <c r="J57" s="190"/>
      <c r="K57" s="190"/>
      <c r="L57" s="136"/>
    </row>
    <row r="58" spans="1:12" ht="12.75">
      <c r="A58" s="75" t="s">
        <v>120</v>
      </c>
      <c r="B58" s="300" t="s">
        <v>104</v>
      </c>
      <c r="C58" s="299"/>
      <c r="D58" s="301"/>
      <c r="E58" s="213" t="s">
        <v>107</v>
      </c>
      <c r="F58" s="214"/>
      <c r="G58" s="213">
        <v>4.41</v>
      </c>
      <c r="H58" s="214"/>
      <c r="I58" s="214"/>
      <c r="J58" s="214"/>
      <c r="K58" s="214"/>
      <c r="L58" s="158">
        <v>1.75</v>
      </c>
    </row>
    <row r="59" spans="1:12" ht="12.75">
      <c r="A59" s="75"/>
      <c r="B59" s="300" t="s">
        <v>105</v>
      </c>
      <c r="C59" s="299"/>
      <c r="D59" s="301"/>
      <c r="E59" s="213" t="s">
        <v>110</v>
      </c>
      <c r="F59" s="214"/>
      <c r="G59" s="213"/>
      <c r="H59" s="214"/>
      <c r="I59" s="214"/>
      <c r="J59" s="214"/>
      <c r="K59" s="214"/>
      <c r="L59" s="61"/>
    </row>
    <row r="60" spans="1:12" ht="12.75">
      <c r="A60" s="75"/>
      <c r="B60" s="300" t="s">
        <v>121</v>
      </c>
      <c r="C60" s="299"/>
      <c r="D60" s="301"/>
      <c r="E60" s="213"/>
      <c r="F60" s="214"/>
      <c r="G60" s="213"/>
      <c r="H60" s="214"/>
      <c r="I60" s="214"/>
      <c r="J60" s="214"/>
      <c r="K60" s="214"/>
      <c r="L60" s="61"/>
    </row>
    <row r="61" spans="1:12" ht="12.75">
      <c r="A61" s="73" t="s">
        <v>122</v>
      </c>
      <c r="B61" s="302" t="s">
        <v>104</v>
      </c>
      <c r="C61" s="303"/>
      <c r="D61" s="304"/>
      <c r="E61" s="201" t="s">
        <v>107</v>
      </c>
      <c r="F61" s="202"/>
      <c r="G61" s="201">
        <v>4.07</v>
      </c>
      <c r="H61" s="202"/>
      <c r="I61" s="202"/>
      <c r="J61" s="202"/>
      <c r="K61" s="202"/>
      <c r="L61" s="157">
        <v>1.48</v>
      </c>
    </row>
    <row r="62" spans="1:12" ht="12.75">
      <c r="A62" s="75"/>
      <c r="B62" s="300" t="s">
        <v>101</v>
      </c>
      <c r="C62" s="299"/>
      <c r="D62" s="301"/>
      <c r="E62" s="213" t="s">
        <v>110</v>
      </c>
      <c r="F62" s="214"/>
      <c r="G62" s="213"/>
      <c r="H62" s="214"/>
      <c r="I62" s="214"/>
      <c r="J62" s="214"/>
      <c r="K62" s="214"/>
      <c r="L62" s="61"/>
    </row>
    <row r="63" spans="1:12" ht="12.75">
      <c r="A63" s="72"/>
      <c r="B63" s="294" t="s">
        <v>123</v>
      </c>
      <c r="C63" s="295"/>
      <c r="D63" s="296"/>
      <c r="E63" s="189"/>
      <c r="F63" s="190"/>
      <c r="G63" s="189"/>
      <c r="H63" s="190"/>
      <c r="I63" s="190"/>
      <c r="J63" s="190"/>
      <c r="K63" s="190"/>
      <c r="L63" s="136"/>
    </row>
    <row r="64" spans="1:12" ht="12.75">
      <c r="A64" s="75" t="s">
        <v>124</v>
      </c>
      <c r="B64" s="300" t="s">
        <v>104</v>
      </c>
      <c r="C64" s="299"/>
      <c r="D64" s="301"/>
      <c r="E64" s="213" t="s">
        <v>107</v>
      </c>
      <c r="F64" s="214"/>
      <c r="G64" s="213">
        <v>4.63</v>
      </c>
      <c r="H64" s="214"/>
      <c r="I64" s="214"/>
      <c r="J64" s="214"/>
      <c r="K64" s="214"/>
      <c r="L64" s="158">
        <v>1.83</v>
      </c>
    </row>
    <row r="65" spans="1:12" ht="12.75">
      <c r="A65" s="75"/>
      <c r="B65" s="300" t="s">
        <v>125</v>
      </c>
      <c r="C65" s="299"/>
      <c r="D65" s="301"/>
      <c r="E65" s="213" t="s">
        <v>110</v>
      </c>
      <c r="F65" s="214"/>
      <c r="G65" s="213"/>
      <c r="H65" s="214"/>
      <c r="I65" s="214"/>
      <c r="J65" s="214"/>
      <c r="K65" s="214"/>
      <c r="L65" s="61"/>
    </row>
    <row r="66" spans="1:12" ht="12.75">
      <c r="A66" s="75"/>
      <c r="B66" s="300" t="s">
        <v>101</v>
      </c>
      <c r="C66" s="299"/>
      <c r="D66" s="301"/>
      <c r="E66" s="213"/>
      <c r="F66" s="214"/>
      <c r="G66" s="213"/>
      <c r="H66" s="214"/>
      <c r="I66" s="214"/>
      <c r="J66" s="214"/>
      <c r="K66" s="214"/>
      <c r="L66" s="61"/>
    </row>
    <row r="67" spans="1:12" ht="12.75">
      <c r="A67" s="75"/>
      <c r="B67" s="300" t="s">
        <v>123</v>
      </c>
      <c r="C67" s="299"/>
      <c r="D67" s="301"/>
      <c r="E67" s="213"/>
      <c r="F67" s="214"/>
      <c r="G67" s="213"/>
      <c r="H67" s="214"/>
      <c r="I67" s="214"/>
      <c r="J67" s="214"/>
      <c r="K67" s="214"/>
      <c r="L67" s="136"/>
    </row>
    <row r="68" spans="1:12" ht="12.75">
      <c r="A68" s="73" t="s">
        <v>126</v>
      </c>
      <c r="B68" s="305" t="s">
        <v>127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7"/>
    </row>
    <row r="69" spans="1:12" ht="12.75">
      <c r="A69" s="77"/>
      <c r="B69" s="308" t="s">
        <v>81</v>
      </c>
      <c r="C69" s="309"/>
      <c r="D69" s="309"/>
      <c r="E69" s="309"/>
      <c r="F69" s="309"/>
      <c r="G69" s="309"/>
      <c r="H69" s="309"/>
      <c r="I69" s="309"/>
      <c r="J69" s="309"/>
      <c r="K69" s="309"/>
      <c r="L69" s="310"/>
    </row>
    <row r="70" spans="1:12" ht="12.75">
      <c r="A70" s="73" t="s">
        <v>128</v>
      </c>
      <c r="B70" s="183" t="s">
        <v>83</v>
      </c>
      <c r="C70" s="184"/>
      <c r="D70" s="185"/>
      <c r="E70" s="201" t="s">
        <v>107</v>
      </c>
      <c r="F70" s="202"/>
      <c r="G70" s="201">
        <v>3.07</v>
      </c>
      <c r="H70" s="202"/>
      <c r="I70" s="202"/>
      <c r="J70" s="202"/>
      <c r="K70" s="202"/>
      <c r="L70" s="157" t="s">
        <v>46</v>
      </c>
    </row>
    <row r="71" spans="1:12" ht="12.75">
      <c r="A71" s="72"/>
      <c r="B71" s="294"/>
      <c r="C71" s="295"/>
      <c r="D71" s="296"/>
      <c r="E71" s="189" t="s">
        <v>110</v>
      </c>
      <c r="F71" s="190"/>
      <c r="G71" s="189"/>
      <c r="H71" s="190"/>
      <c r="I71" s="190"/>
      <c r="J71" s="190"/>
      <c r="K71" s="190"/>
      <c r="L71" s="136"/>
    </row>
    <row r="72" spans="1:12" ht="12.75">
      <c r="A72" s="81" t="s">
        <v>129</v>
      </c>
      <c r="B72" s="54" t="s">
        <v>98</v>
      </c>
      <c r="C72" s="55"/>
      <c r="D72" s="74"/>
      <c r="E72" s="201" t="s">
        <v>107</v>
      </c>
      <c r="F72" s="202"/>
      <c r="G72" s="201">
        <v>3.71</v>
      </c>
      <c r="H72" s="202"/>
      <c r="I72" s="202"/>
      <c r="J72" s="202"/>
      <c r="K72" s="202"/>
      <c r="L72" s="60" t="s">
        <v>46</v>
      </c>
    </row>
    <row r="73" spans="1:12" ht="12.75">
      <c r="A73" s="75"/>
      <c r="B73" s="300" t="s">
        <v>99</v>
      </c>
      <c r="C73" s="299"/>
      <c r="D73" s="301"/>
      <c r="E73" s="213" t="s">
        <v>110</v>
      </c>
      <c r="F73" s="214"/>
      <c r="G73" s="213"/>
      <c r="H73" s="214"/>
      <c r="I73" s="214"/>
      <c r="J73" s="214"/>
      <c r="K73" s="214"/>
      <c r="L73" s="61"/>
    </row>
    <row r="74" spans="1:12" ht="12.75">
      <c r="A74" s="73" t="s">
        <v>182</v>
      </c>
      <c r="B74" s="302" t="s">
        <v>104</v>
      </c>
      <c r="C74" s="303"/>
      <c r="D74" s="304"/>
      <c r="E74" s="201" t="s">
        <v>107</v>
      </c>
      <c r="F74" s="202"/>
      <c r="G74" s="201">
        <v>4.95</v>
      </c>
      <c r="H74" s="202"/>
      <c r="I74" s="202"/>
      <c r="J74" s="202"/>
      <c r="K74" s="202"/>
      <c r="L74" s="157" t="s">
        <v>46</v>
      </c>
    </row>
    <row r="75" spans="1:12" ht="12.75">
      <c r="A75" s="75"/>
      <c r="B75" s="300" t="s">
        <v>105</v>
      </c>
      <c r="C75" s="299"/>
      <c r="D75" s="301"/>
      <c r="E75" s="213" t="s">
        <v>110</v>
      </c>
      <c r="F75" s="214"/>
      <c r="G75" s="213"/>
      <c r="H75" s="214"/>
      <c r="I75" s="214"/>
      <c r="J75" s="214"/>
      <c r="K75" s="214"/>
      <c r="L75" s="61"/>
    </row>
    <row r="76" spans="1:12" ht="12.75">
      <c r="A76" s="75"/>
      <c r="B76" s="300" t="s">
        <v>130</v>
      </c>
      <c r="C76" s="299"/>
      <c r="D76" s="301"/>
      <c r="E76" s="213"/>
      <c r="F76" s="214"/>
      <c r="G76" s="213"/>
      <c r="H76" s="214"/>
      <c r="I76" s="214"/>
      <c r="J76" s="214"/>
      <c r="K76" s="214"/>
      <c r="L76" s="61"/>
    </row>
    <row r="77" spans="1:12" ht="12.75">
      <c r="A77" s="72"/>
      <c r="B77" s="294" t="s">
        <v>131</v>
      </c>
      <c r="C77" s="295"/>
      <c r="D77" s="296"/>
      <c r="E77" s="189"/>
      <c r="F77" s="190"/>
      <c r="G77" s="189"/>
      <c r="H77" s="190"/>
      <c r="I77" s="190"/>
      <c r="J77" s="190"/>
      <c r="K77" s="190"/>
      <c r="L77" s="136"/>
    </row>
    <row r="78" spans="1:12" ht="12.75">
      <c r="A78" s="9"/>
      <c r="B78" s="150"/>
      <c r="C78" s="150"/>
      <c r="D78" s="150"/>
      <c r="E78" s="80"/>
      <c r="F78" s="80"/>
      <c r="G78" s="80"/>
      <c r="H78" s="80"/>
      <c r="I78" s="80"/>
      <c r="J78" s="80"/>
      <c r="K78" s="80"/>
      <c r="L78" s="80"/>
    </row>
    <row r="79" spans="1:12" ht="18">
      <c r="A79" s="9"/>
      <c r="B79" s="26" t="s">
        <v>41</v>
      </c>
      <c r="K79" s="9"/>
      <c r="L79" s="9"/>
    </row>
    <row r="80" spans="1:13" s="3" customFormat="1" ht="12.75">
      <c r="A80" s="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/>
    </row>
    <row r="81" spans="1:13" s="3" customFormat="1" ht="18">
      <c r="A81" s="9"/>
      <c r="B81" s="26" t="s">
        <v>40</v>
      </c>
      <c r="C81" s="4"/>
      <c r="D81" s="4"/>
      <c r="E81" s="4"/>
      <c r="F81" s="4"/>
      <c r="G81" s="4"/>
      <c r="H81" s="4"/>
      <c r="I81" s="4"/>
      <c r="J81" s="4"/>
      <c r="K81" s="9"/>
      <c r="L81" s="9"/>
      <c r="M81" s="43"/>
    </row>
    <row r="82" spans="1:13" s="3" customFormat="1" ht="12.75">
      <c r="A82" s="9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/>
    </row>
    <row r="83" spans="1:13" s="3" customFormat="1" ht="18">
      <c r="A83" s="9"/>
      <c r="B83" s="205" t="s">
        <v>179</v>
      </c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43"/>
    </row>
    <row r="84" spans="1:13" s="3" customFormat="1" ht="12.75">
      <c r="A84" s="9"/>
      <c r="B84" s="208" t="s">
        <v>207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43"/>
    </row>
    <row r="85" spans="1:13" s="3" customFormat="1" ht="12.75">
      <c r="A85" s="9"/>
      <c r="B85" s="299" t="s">
        <v>180</v>
      </c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43"/>
    </row>
    <row r="86" spans="1:13" s="3" customFormat="1" ht="13.5" thickBot="1">
      <c r="A86" s="9"/>
      <c r="B86" s="299" t="s">
        <v>181</v>
      </c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43"/>
    </row>
    <row r="87" spans="1:13" s="10" customFormat="1" ht="12.75">
      <c r="A87" s="12" t="s">
        <v>0</v>
      </c>
      <c r="B87" s="206" t="s">
        <v>2</v>
      </c>
      <c r="C87" s="207"/>
      <c r="D87" s="297" t="s">
        <v>193</v>
      </c>
      <c r="E87" s="207"/>
      <c r="F87" s="207"/>
      <c r="G87" s="298"/>
      <c r="H87" s="57" t="s">
        <v>191</v>
      </c>
      <c r="I87" s="14" t="s">
        <v>93</v>
      </c>
      <c r="J87" s="15" t="s">
        <v>194</v>
      </c>
      <c r="K87" s="13" t="s">
        <v>192</v>
      </c>
      <c r="L87" s="16" t="s">
        <v>176</v>
      </c>
      <c r="M87" s="159"/>
    </row>
    <row r="88" spans="1:12" ht="12.75">
      <c r="A88" s="35" t="s">
        <v>1</v>
      </c>
      <c r="B88" s="37" t="s">
        <v>3</v>
      </c>
      <c r="C88" s="118" t="s">
        <v>4</v>
      </c>
      <c r="D88" s="152" t="s">
        <v>86</v>
      </c>
      <c r="E88" s="56" t="s">
        <v>88</v>
      </c>
      <c r="F88" s="36" t="s">
        <v>90</v>
      </c>
      <c r="G88" s="107" t="s">
        <v>48</v>
      </c>
      <c r="H88" s="36" t="s">
        <v>165</v>
      </c>
      <c r="I88" s="5" t="s">
        <v>92</v>
      </c>
      <c r="J88" s="8" t="s">
        <v>85</v>
      </c>
      <c r="K88" s="121" t="s">
        <v>85</v>
      </c>
      <c r="L88" s="17" t="s">
        <v>85</v>
      </c>
    </row>
    <row r="89" spans="1:12" ht="13.5" thickBot="1">
      <c r="A89" s="40"/>
      <c r="B89" s="6"/>
      <c r="C89" s="58"/>
      <c r="D89" s="113" t="s">
        <v>87</v>
      </c>
      <c r="E89" s="38" t="s">
        <v>89</v>
      </c>
      <c r="F89" s="41" t="s">
        <v>91</v>
      </c>
      <c r="G89" s="38"/>
      <c r="H89" s="41"/>
      <c r="I89" s="6" t="s">
        <v>84</v>
      </c>
      <c r="J89" s="33"/>
      <c r="K89" s="105"/>
      <c r="L89" s="39"/>
    </row>
    <row r="90" spans="1:13" s="27" customFormat="1" ht="12">
      <c r="A90" s="63">
        <v>1</v>
      </c>
      <c r="B90" s="64">
        <v>2</v>
      </c>
      <c r="C90" s="65">
        <v>3</v>
      </c>
      <c r="D90" s="111">
        <v>3</v>
      </c>
      <c r="E90" s="65">
        <v>4</v>
      </c>
      <c r="F90" s="64">
        <v>5</v>
      </c>
      <c r="G90" s="91">
        <v>6</v>
      </c>
      <c r="H90" s="91">
        <v>7</v>
      </c>
      <c r="I90" s="64">
        <v>8</v>
      </c>
      <c r="J90" s="65">
        <v>9</v>
      </c>
      <c r="K90" s="171">
        <v>10</v>
      </c>
      <c r="L90" s="170">
        <v>11</v>
      </c>
      <c r="M90" s="160"/>
    </row>
    <row r="91" spans="1:12" ht="13.5" thickBot="1">
      <c r="A91" s="66"/>
      <c r="B91" s="67"/>
      <c r="C91" s="68"/>
      <c r="D91" s="119"/>
      <c r="E91" s="68"/>
      <c r="F91" s="69"/>
      <c r="G91" s="151"/>
      <c r="H91" s="151"/>
      <c r="I91" s="70" t="s">
        <v>195</v>
      </c>
      <c r="J91" s="68"/>
      <c r="K91" s="172"/>
      <c r="L91" s="106" t="s">
        <v>196</v>
      </c>
    </row>
    <row r="92" spans="1:15" ht="12.75">
      <c r="A92" s="18">
        <v>1</v>
      </c>
      <c r="B92" s="19" t="s">
        <v>18</v>
      </c>
      <c r="C92" s="20">
        <v>2</v>
      </c>
      <c r="D92" s="141">
        <v>1.25</v>
      </c>
      <c r="E92" s="20"/>
      <c r="F92" s="20"/>
      <c r="G92" s="21">
        <f>SUM(D92:F92)</f>
        <v>1.25</v>
      </c>
      <c r="H92" s="21">
        <v>272.5</v>
      </c>
      <c r="I92" s="139">
        <v>341</v>
      </c>
      <c r="J92" s="136">
        <v>3263</v>
      </c>
      <c r="K92" s="123">
        <v>4.83</v>
      </c>
      <c r="L92" s="29">
        <f aca="true" t="shared" si="0" ref="L92:L123">I92/J92*K92</f>
        <v>0.5047594238430892</v>
      </c>
      <c r="M92" s="162"/>
      <c r="O92" s="62"/>
    </row>
    <row r="93" spans="1:15" ht="12.75">
      <c r="A93" s="11">
        <v>2</v>
      </c>
      <c r="B93" s="7" t="s">
        <v>18</v>
      </c>
      <c r="C93" s="1" t="s">
        <v>65</v>
      </c>
      <c r="D93" s="115">
        <v>1.25</v>
      </c>
      <c r="E93" s="2"/>
      <c r="F93" s="2"/>
      <c r="G93" s="46">
        <f>SUM(D93:F93)</f>
        <v>1.25</v>
      </c>
      <c r="H93" s="1">
        <v>270.9</v>
      </c>
      <c r="I93" s="126">
        <v>339</v>
      </c>
      <c r="J93" s="83">
        <v>3514</v>
      </c>
      <c r="K93" s="44">
        <v>4.83</v>
      </c>
      <c r="L93" s="30">
        <f t="shared" si="0"/>
        <v>0.4659561752988048</v>
      </c>
      <c r="M93" s="162"/>
      <c r="O93" s="62"/>
    </row>
    <row r="94" spans="1:15" ht="12.75">
      <c r="A94" s="11">
        <v>3</v>
      </c>
      <c r="B94" s="7" t="s">
        <v>18</v>
      </c>
      <c r="C94" s="1">
        <v>4</v>
      </c>
      <c r="D94" s="115">
        <v>1.25</v>
      </c>
      <c r="E94" s="2"/>
      <c r="F94" s="2"/>
      <c r="G94" s="46">
        <f aca="true" t="shared" si="1" ref="G94:G158">SUM(D94:F94)</f>
        <v>1.25</v>
      </c>
      <c r="H94" s="1">
        <v>275.5</v>
      </c>
      <c r="I94" s="126">
        <v>344</v>
      </c>
      <c r="J94" s="83">
        <v>3250.2</v>
      </c>
      <c r="K94" s="44">
        <v>4.83</v>
      </c>
      <c r="L94" s="30">
        <f t="shared" si="0"/>
        <v>0.5112054642791213</v>
      </c>
      <c r="M94" s="162"/>
      <c r="O94" s="62"/>
    </row>
    <row r="95" spans="1:15" ht="12.75">
      <c r="A95" s="11">
        <v>4</v>
      </c>
      <c r="B95" s="7" t="s">
        <v>18</v>
      </c>
      <c r="C95" s="1">
        <v>7</v>
      </c>
      <c r="D95" s="115">
        <v>1.25</v>
      </c>
      <c r="E95" s="2"/>
      <c r="F95" s="2"/>
      <c r="G95" s="46">
        <f t="shared" si="1"/>
        <v>1.25</v>
      </c>
      <c r="H95" s="1">
        <v>725.7</v>
      </c>
      <c r="I95" s="126">
        <v>907</v>
      </c>
      <c r="J95" s="83">
        <v>3724.1</v>
      </c>
      <c r="K95" s="44">
        <v>4.83</v>
      </c>
      <c r="L95" s="30">
        <f t="shared" si="0"/>
        <v>1.1763405923578851</v>
      </c>
      <c r="M95" s="162"/>
      <c r="O95" s="62"/>
    </row>
    <row r="96" spans="1:15" ht="12.75">
      <c r="A96" s="11">
        <v>5</v>
      </c>
      <c r="B96" s="7" t="s">
        <v>18</v>
      </c>
      <c r="C96" s="1" t="s">
        <v>5</v>
      </c>
      <c r="D96" s="115">
        <v>1.25</v>
      </c>
      <c r="E96" s="2"/>
      <c r="F96" s="2"/>
      <c r="G96" s="46">
        <f t="shared" si="1"/>
        <v>1.25</v>
      </c>
      <c r="H96" s="1">
        <v>415</v>
      </c>
      <c r="I96" s="126">
        <v>519</v>
      </c>
      <c r="J96" s="83">
        <v>4373</v>
      </c>
      <c r="K96" s="44">
        <v>4.83</v>
      </c>
      <c r="L96" s="30">
        <f t="shared" si="0"/>
        <v>0.5732380516807684</v>
      </c>
      <c r="M96" s="162"/>
      <c r="O96" s="62"/>
    </row>
    <row r="97" spans="1:15" ht="12.75">
      <c r="A97" s="11">
        <v>6</v>
      </c>
      <c r="B97" s="7" t="s">
        <v>18</v>
      </c>
      <c r="C97" s="1">
        <v>12</v>
      </c>
      <c r="D97" s="115">
        <v>1.25</v>
      </c>
      <c r="E97" s="2"/>
      <c r="F97" s="2"/>
      <c r="G97" s="46">
        <f t="shared" si="1"/>
        <v>1.25</v>
      </c>
      <c r="H97" s="1">
        <v>148.4</v>
      </c>
      <c r="I97" s="126">
        <v>186</v>
      </c>
      <c r="J97" s="83">
        <v>2020.2</v>
      </c>
      <c r="K97" s="44">
        <v>4.83</v>
      </c>
      <c r="L97" s="30">
        <f t="shared" si="0"/>
        <v>0.4446985446985447</v>
      </c>
      <c r="M97" s="162"/>
      <c r="O97" s="62"/>
    </row>
    <row r="98" spans="1:15" ht="12.75">
      <c r="A98" s="11">
        <v>7</v>
      </c>
      <c r="B98" s="7" t="s">
        <v>18</v>
      </c>
      <c r="C98" s="1">
        <v>13</v>
      </c>
      <c r="D98" s="115">
        <v>1.25</v>
      </c>
      <c r="E98" s="2"/>
      <c r="F98" s="2"/>
      <c r="G98" s="46">
        <f t="shared" si="1"/>
        <v>1.25</v>
      </c>
      <c r="H98" s="1">
        <v>679.4</v>
      </c>
      <c r="I98" s="126">
        <v>849</v>
      </c>
      <c r="J98" s="83">
        <v>4378.5</v>
      </c>
      <c r="K98" s="44">
        <v>4.83</v>
      </c>
      <c r="L98" s="30">
        <f t="shared" si="0"/>
        <v>0.9365467625899281</v>
      </c>
      <c r="M98" s="162"/>
      <c r="O98" s="62"/>
    </row>
    <row r="99" spans="1:15" ht="12.75">
      <c r="A99" s="11">
        <v>8</v>
      </c>
      <c r="B99" s="7" t="s">
        <v>18</v>
      </c>
      <c r="C99" s="1" t="s">
        <v>6</v>
      </c>
      <c r="D99" s="115">
        <v>1.25</v>
      </c>
      <c r="E99" s="2"/>
      <c r="F99" s="2"/>
      <c r="G99" s="46">
        <f t="shared" si="1"/>
        <v>1.25</v>
      </c>
      <c r="H99" s="1">
        <v>404</v>
      </c>
      <c r="I99" s="126">
        <v>505</v>
      </c>
      <c r="J99" s="83">
        <v>4381.8</v>
      </c>
      <c r="K99" s="44">
        <v>4.83</v>
      </c>
      <c r="L99" s="30">
        <f t="shared" si="0"/>
        <v>0.5566547993975078</v>
      </c>
      <c r="M99" s="162"/>
      <c r="O99" s="62"/>
    </row>
    <row r="100" spans="1:15" ht="12.75">
      <c r="A100" s="11">
        <v>9</v>
      </c>
      <c r="B100" s="7" t="s">
        <v>18</v>
      </c>
      <c r="C100" s="1">
        <v>17</v>
      </c>
      <c r="D100" s="115">
        <v>1.25</v>
      </c>
      <c r="E100" s="2"/>
      <c r="F100" s="2"/>
      <c r="G100" s="46">
        <f t="shared" si="1"/>
        <v>1.25</v>
      </c>
      <c r="H100" s="1">
        <v>148.4</v>
      </c>
      <c r="I100" s="126">
        <v>186</v>
      </c>
      <c r="J100" s="83">
        <v>2027.8</v>
      </c>
      <c r="K100" s="44">
        <v>4.83</v>
      </c>
      <c r="L100" s="30">
        <f t="shared" si="0"/>
        <v>0.4430318571851267</v>
      </c>
      <c r="M100" s="162"/>
      <c r="O100" s="62"/>
    </row>
    <row r="101" spans="1:15" ht="12.75">
      <c r="A101" s="11">
        <v>10</v>
      </c>
      <c r="B101" s="7" t="s">
        <v>18</v>
      </c>
      <c r="C101" s="1">
        <v>18</v>
      </c>
      <c r="D101" s="115">
        <v>1.25</v>
      </c>
      <c r="E101" s="2"/>
      <c r="F101" s="2"/>
      <c r="G101" s="46">
        <f t="shared" si="1"/>
        <v>1.25</v>
      </c>
      <c r="H101" s="1">
        <v>144</v>
      </c>
      <c r="I101" s="126">
        <v>180</v>
      </c>
      <c r="J101" s="83">
        <v>2036.6</v>
      </c>
      <c r="K101" s="44">
        <v>4.83</v>
      </c>
      <c r="L101" s="30">
        <f t="shared" si="0"/>
        <v>0.4268879505057449</v>
      </c>
      <c r="M101" s="162"/>
      <c r="O101" s="62"/>
    </row>
    <row r="102" spans="1:15" ht="12.75">
      <c r="A102" s="11">
        <v>11</v>
      </c>
      <c r="B102" s="7" t="s">
        <v>18</v>
      </c>
      <c r="C102" s="1">
        <v>19</v>
      </c>
      <c r="D102" s="115">
        <v>1.25</v>
      </c>
      <c r="E102" s="2"/>
      <c r="F102" s="2"/>
      <c r="G102" s="46">
        <f t="shared" si="1"/>
        <v>1.25</v>
      </c>
      <c r="H102" s="1">
        <v>148.7</v>
      </c>
      <c r="I102" s="126">
        <v>186</v>
      </c>
      <c r="J102" s="83">
        <v>2042.9</v>
      </c>
      <c r="K102" s="44">
        <v>4.83</v>
      </c>
      <c r="L102" s="30">
        <f t="shared" si="0"/>
        <v>0.4397572078907435</v>
      </c>
      <c r="M102" s="162"/>
      <c r="O102" s="62"/>
    </row>
    <row r="103" spans="1:15" ht="12.75">
      <c r="A103" s="11">
        <v>12</v>
      </c>
      <c r="B103" s="7" t="s">
        <v>18</v>
      </c>
      <c r="C103" s="1" t="s">
        <v>7</v>
      </c>
      <c r="D103" s="115">
        <v>1.25</v>
      </c>
      <c r="E103" s="2"/>
      <c r="F103" s="2"/>
      <c r="G103" s="46">
        <f t="shared" si="1"/>
        <v>1.25</v>
      </c>
      <c r="H103" s="1">
        <v>99.2</v>
      </c>
      <c r="I103" s="126">
        <v>124</v>
      </c>
      <c r="J103" s="136">
        <v>1284</v>
      </c>
      <c r="K103" s="44">
        <v>4.83</v>
      </c>
      <c r="L103" s="30">
        <f t="shared" si="0"/>
        <v>0.4664485981308411</v>
      </c>
      <c r="M103" s="162"/>
      <c r="O103" s="62"/>
    </row>
    <row r="104" spans="1:15" ht="12.75">
      <c r="A104" s="11">
        <v>13</v>
      </c>
      <c r="B104" s="7" t="s">
        <v>18</v>
      </c>
      <c r="C104" s="1">
        <v>20</v>
      </c>
      <c r="D104" s="115">
        <v>1.25</v>
      </c>
      <c r="E104" s="2"/>
      <c r="F104" s="2"/>
      <c r="G104" s="46">
        <f t="shared" si="1"/>
        <v>1.25</v>
      </c>
      <c r="H104" s="1">
        <v>150</v>
      </c>
      <c r="I104" s="126">
        <v>188</v>
      </c>
      <c r="J104" s="136">
        <v>2049.7</v>
      </c>
      <c r="K104" s="44">
        <v>4.83</v>
      </c>
      <c r="L104" s="30">
        <f t="shared" si="0"/>
        <v>0.44301117236668786</v>
      </c>
      <c r="M104" s="162"/>
      <c r="O104" s="62"/>
    </row>
    <row r="105" spans="1:15" ht="12.75">
      <c r="A105" s="11">
        <v>14</v>
      </c>
      <c r="B105" s="7" t="s">
        <v>18</v>
      </c>
      <c r="C105" s="1">
        <v>21</v>
      </c>
      <c r="D105" s="115">
        <v>1.25</v>
      </c>
      <c r="E105" s="2"/>
      <c r="F105" s="2"/>
      <c r="G105" s="46">
        <f t="shared" si="1"/>
        <v>1.25</v>
      </c>
      <c r="H105" s="1">
        <v>146.8</v>
      </c>
      <c r="I105" s="126">
        <v>184</v>
      </c>
      <c r="J105" s="83">
        <v>2025.4</v>
      </c>
      <c r="K105" s="44">
        <v>4.83</v>
      </c>
      <c r="L105" s="30">
        <f t="shared" si="0"/>
        <v>0.43878740001974914</v>
      </c>
      <c r="M105" s="162"/>
      <c r="O105" s="62"/>
    </row>
    <row r="106" spans="1:15" ht="12.75">
      <c r="A106" s="11">
        <v>15</v>
      </c>
      <c r="B106" s="7" t="s">
        <v>18</v>
      </c>
      <c r="C106" s="1" t="s">
        <v>8</v>
      </c>
      <c r="D106" s="115">
        <v>1.25</v>
      </c>
      <c r="E106" s="2"/>
      <c r="F106" s="2"/>
      <c r="G106" s="46">
        <f t="shared" si="1"/>
        <v>1.25</v>
      </c>
      <c r="H106" s="1">
        <v>99.7</v>
      </c>
      <c r="I106" s="126">
        <v>125</v>
      </c>
      <c r="J106" s="83">
        <v>1289.6</v>
      </c>
      <c r="K106" s="44">
        <v>4.83</v>
      </c>
      <c r="L106" s="30">
        <f t="shared" si="0"/>
        <v>0.4681684243176179</v>
      </c>
      <c r="M106" s="162"/>
      <c r="O106" s="62"/>
    </row>
    <row r="107" spans="1:15" ht="12.75">
      <c r="A107" s="11">
        <v>16</v>
      </c>
      <c r="B107" s="7" t="s">
        <v>18</v>
      </c>
      <c r="C107" s="1">
        <v>24</v>
      </c>
      <c r="D107" s="115">
        <v>1.25</v>
      </c>
      <c r="E107" s="2"/>
      <c r="F107" s="2"/>
      <c r="G107" s="46">
        <f t="shared" si="1"/>
        <v>1.25</v>
      </c>
      <c r="H107" s="1">
        <v>192.4</v>
      </c>
      <c r="I107" s="126">
        <v>241</v>
      </c>
      <c r="J107" s="83">
        <v>2570.1</v>
      </c>
      <c r="K107" s="44">
        <v>4.83</v>
      </c>
      <c r="L107" s="30">
        <f t="shared" si="0"/>
        <v>0.45291233804132136</v>
      </c>
      <c r="M107" s="162"/>
      <c r="O107" s="62"/>
    </row>
    <row r="108" spans="1:15" ht="12.75">
      <c r="A108" s="11">
        <v>17</v>
      </c>
      <c r="B108" s="7" t="s">
        <v>19</v>
      </c>
      <c r="C108" s="1" t="s">
        <v>17</v>
      </c>
      <c r="D108" s="115">
        <v>1.25</v>
      </c>
      <c r="E108" s="2"/>
      <c r="F108" s="2"/>
      <c r="G108" s="46">
        <f t="shared" si="1"/>
        <v>1.25</v>
      </c>
      <c r="H108" s="1">
        <v>143.6</v>
      </c>
      <c r="I108" s="126">
        <v>180</v>
      </c>
      <c r="J108" s="83">
        <v>2028.6</v>
      </c>
      <c r="K108" s="44">
        <v>4.83</v>
      </c>
      <c r="L108" s="30">
        <f t="shared" si="0"/>
        <v>0.42857142857142855</v>
      </c>
      <c r="M108" s="162"/>
      <c r="O108" s="62"/>
    </row>
    <row r="109" spans="1:15" ht="12.75">
      <c r="A109" s="11">
        <v>18</v>
      </c>
      <c r="B109" s="7" t="s">
        <v>19</v>
      </c>
      <c r="C109" s="1" t="s">
        <v>64</v>
      </c>
      <c r="D109" s="115">
        <v>1.25</v>
      </c>
      <c r="E109" s="2"/>
      <c r="F109" s="2"/>
      <c r="G109" s="46">
        <f t="shared" si="1"/>
        <v>1.25</v>
      </c>
      <c r="H109" s="1">
        <v>219</v>
      </c>
      <c r="I109" s="126">
        <v>274</v>
      </c>
      <c r="J109" s="83">
        <v>2570</v>
      </c>
      <c r="K109" s="44">
        <v>4.83</v>
      </c>
      <c r="L109" s="30">
        <f t="shared" si="0"/>
        <v>0.5149494163424124</v>
      </c>
      <c r="M109" s="162"/>
      <c r="O109" s="62"/>
    </row>
    <row r="110" spans="1:15" ht="12.75">
      <c r="A110" s="11">
        <v>19</v>
      </c>
      <c r="B110" s="7" t="s">
        <v>19</v>
      </c>
      <c r="C110" s="1" t="s">
        <v>63</v>
      </c>
      <c r="D110" s="115"/>
      <c r="E110" s="2"/>
      <c r="F110" s="2">
        <v>4.11</v>
      </c>
      <c r="G110" s="46">
        <f t="shared" si="1"/>
        <v>4.11</v>
      </c>
      <c r="H110" s="1">
        <v>1637.3</v>
      </c>
      <c r="I110" s="126">
        <v>6729</v>
      </c>
      <c r="J110" s="83">
        <v>7635.4</v>
      </c>
      <c r="K110" s="44">
        <v>4.83</v>
      </c>
      <c r="L110" s="30">
        <f t="shared" si="0"/>
        <v>4.25662964612201</v>
      </c>
      <c r="M110" s="162"/>
      <c r="O110" s="62"/>
    </row>
    <row r="111" spans="1:15" ht="12.75">
      <c r="A111" s="11">
        <v>20</v>
      </c>
      <c r="B111" s="7" t="s">
        <v>19</v>
      </c>
      <c r="C111" s="1">
        <v>16</v>
      </c>
      <c r="D111" s="115">
        <v>1.25</v>
      </c>
      <c r="E111" s="1"/>
      <c r="F111" s="1"/>
      <c r="G111" s="34">
        <f t="shared" si="1"/>
        <v>1.25</v>
      </c>
      <c r="H111" s="1">
        <v>196</v>
      </c>
      <c r="I111" s="126">
        <v>245</v>
      </c>
      <c r="J111" s="83">
        <v>2563.6</v>
      </c>
      <c r="K111" s="44">
        <v>4.83</v>
      </c>
      <c r="L111" s="30">
        <f t="shared" si="0"/>
        <v>0.4615969730067093</v>
      </c>
      <c r="M111" s="162"/>
      <c r="O111" s="62"/>
    </row>
    <row r="112" spans="1:15" ht="12.75">
      <c r="A112" s="31">
        <v>21</v>
      </c>
      <c r="B112" s="32" t="s">
        <v>19</v>
      </c>
      <c r="C112" s="2" t="s">
        <v>58</v>
      </c>
      <c r="D112" s="115">
        <v>1.25</v>
      </c>
      <c r="E112" s="2"/>
      <c r="F112" s="2"/>
      <c r="G112" s="46">
        <f t="shared" si="1"/>
        <v>1.25</v>
      </c>
      <c r="H112" s="2">
        <v>148</v>
      </c>
      <c r="I112" s="126">
        <v>185</v>
      </c>
      <c r="J112" s="83">
        <v>1809.4</v>
      </c>
      <c r="K112" s="44">
        <v>4.83</v>
      </c>
      <c r="L112" s="30">
        <f t="shared" si="0"/>
        <v>0.49383773626616556</v>
      </c>
      <c r="M112" s="162"/>
      <c r="O112" s="62"/>
    </row>
    <row r="113" spans="1:15" ht="12.75">
      <c r="A113" s="11">
        <v>22</v>
      </c>
      <c r="B113" s="7" t="s">
        <v>19</v>
      </c>
      <c r="C113" s="1">
        <v>18</v>
      </c>
      <c r="D113" s="115">
        <v>1.25</v>
      </c>
      <c r="E113" s="2"/>
      <c r="F113" s="2"/>
      <c r="G113" s="46">
        <f t="shared" si="1"/>
        <v>1.25</v>
      </c>
      <c r="H113" s="1">
        <v>195.6</v>
      </c>
      <c r="I113" s="126">
        <v>245</v>
      </c>
      <c r="J113" s="83">
        <v>2574</v>
      </c>
      <c r="K113" s="44">
        <v>4.83</v>
      </c>
      <c r="L113" s="30">
        <f t="shared" si="0"/>
        <v>0.45973193473193474</v>
      </c>
      <c r="M113" s="162"/>
      <c r="O113" s="62"/>
    </row>
    <row r="114" spans="1:15" ht="12.75">
      <c r="A114" s="11">
        <v>23</v>
      </c>
      <c r="B114" s="7" t="s">
        <v>19</v>
      </c>
      <c r="C114" s="1">
        <v>24</v>
      </c>
      <c r="D114" s="115">
        <v>1.25</v>
      </c>
      <c r="E114" s="2"/>
      <c r="F114" s="2"/>
      <c r="G114" s="46">
        <f t="shared" si="1"/>
        <v>1.25</v>
      </c>
      <c r="H114" s="1">
        <v>217.2</v>
      </c>
      <c r="I114" s="126">
        <v>272</v>
      </c>
      <c r="J114" s="83">
        <v>2828.4</v>
      </c>
      <c r="K114" s="44">
        <v>4.83</v>
      </c>
      <c r="L114" s="30">
        <f t="shared" si="0"/>
        <v>0.46448875689435726</v>
      </c>
      <c r="M114" s="162"/>
      <c r="O114" s="62"/>
    </row>
    <row r="115" spans="1:15" ht="12.75">
      <c r="A115" s="11">
        <v>24</v>
      </c>
      <c r="B115" s="7" t="s">
        <v>19</v>
      </c>
      <c r="C115" s="1">
        <v>26</v>
      </c>
      <c r="D115" s="115">
        <v>1.25</v>
      </c>
      <c r="E115" s="2"/>
      <c r="F115" s="2"/>
      <c r="G115" s="46">
        <f t="shared" si="1"/>
        <v>1.25</v>
      </c>
      <c r="H115" s="1">
        <v>225.2</v>
      </c>
      <c r="I115" s="126">
        <v>282</v>
      </c>
      <c r="J115" s="83">
        <v>2867.5</v>
      </c>
      <c r="K115" s="44">
        <v>4.83</v>
      </c>
      <c r="L115" s="30">
        <f t="shared" si="0"/>
        <v>0.47499912816041845</v>
      </c>
      <c r="M115" s="162"/>
      <c r="O115" s="62"/>
    </row>
    <row r="116" spans="1:15" ht="12.75">
      <c r="A116" s="11">
        <v>25</v>
      </c>
      <c r="B116" s="7" t="s">
        <v>31</v>
      </c>
      <c r="C116" s="1">
        <v>16</v>
      </c>
      <c r="D116" s="115">
        <v>1.25</v>
      </c>
      <c r="E116" s="2"/>
      <c r="F116" s="2"/>
      <c r="G116" s="46">
        <f t="shared" si="1"/>
        <v>1.25</v>
      </c>
      <c r="H116" s="1">
        <v>407.5</v>
      </c>
      <c r="I116" s="126">
        <v>509</v>
      </c>
      <c r="J116" s="83">
        <v>4380.8</v>
      </c>
      <c r="K116" s="44">
        <v>4.83</v>
      </c>
      <c r="L116" s="30">
        <f t="shared" si="0"/>
        <v>0.5611920197224252</v>
      </c>
      <c r="M116" s="162"/>
      <c r="O116" s="62"/>
    </row>
    <row r="117" spans="1:15" ht="12.75">
      <c r="A117" s="11">
        <v>26</v>
      </c>
      <c r="B117" s="7" t="s">
        <v>20</v>
      </c>
      <c r="C117" s="1" t="s">
        <v>28</v>
      </c>
      <c r="D117" s="115">
        <v>1.25</v>
      </c>
      <c r="E117" s="1"/>
      <c r="F117" s="1"/>
      <c r="G117" s="46">
        <f t="shared" si="1"/>
        <v>1.25</v>
      </c>
      <c r="H117" s="1">
        <v>242.5</v>
      </c>
      <c r="I117" s="126">
        <v>303</v>
      </c>
      <c r="J117" s="83">
        <v>3729.3</v>
      </c>
      <c r="K117" s="44">
        <v>4.83</v>
      </c>
      <c r="L117" s="30">
        <f t="shared" si="0"/>
        <v>0.3924302147856166</v>
      </c>
      <c r="M117" s="162"/>
      <c r="O117" s="62"/>
    </row>
    <row r="118" spans="1:15" ht="12.75">
      <c r="A118" s="11">
        <v>27</v>
      </c>
      <c r="B118" s="7" t="s">
        <v>20</v>
      </c>
      <c r="C118" s="1">
        <v>3</v>
      </c>
      <c r="D118" s="115">
        <v>1.25</v>
      </c>
      <c r="E118" s="2"/>
      <c r="F118" s="2"/>
      <c r="G118" s="46">
        <f t="shared" si="1"/>
        <v>1.25</v>
      </c>
      <c r="H118" s="1">
        <v>195.6</v>
      </c>
      <c r="I118" s="126">
        <v>245</v>
      </c>
      <c r="J118" s="83">
        <v>3434.7</v>
      </c>
      <c r="K118" s="44">
        <v>4.83</v>
      </c>
      <c r="L118" s="30">
        <f t="shared" si="0"/>
        <v>0.34452790636736835</v>
      </c>
      <c r="M118" s="162"/>
      <c r="O118" s="62"/>
    </row>
    <row r="119" spans="1:15" ht="12.75">
      <c r="A119" s="11">
        <v>28</v>
      </c>
      <c r="B119" s="7" t="s">
        <v>20</v>
      </c>
      <c r="C119" s="1" t="s">
        <v>62</v>
      </c>
      <c r="D119" s="115"/>
      <c r="E119" s="2">
        <v>3.33</v>
      </c>
      <c r="F119" s="2"/>
      <c r="G119" s="46">
        <f t="shared" si="1"/>
        <v>3.33</v>
      </c>
      <c r="H119" s="1">
        <v>456.9</v>
      </c>
      <c r="I119" s="126">
        <v>1521</v>
      </c>
      <c r="J119" s="83">
        <v>3927.3</v>
      </c>
      <c r="K119" s="44">
        <v>4.83</v>
      </c>
      <c r="L119" s="30">
        <f t="shared" si="0"/>
        <v>1.8706057596822243</v>
      </c>
      <c r="M119" s="162"/>
      <c r="O119" s="62"/>
    </row>
    <row r="120" spans="1:15" ht="12.75">
      <c r="A120" s="11">
        <v>29</v>
      </c>
      <c r="B120" s="7" t="s">
        <v>20</v>
      </c>
      <c r="C120" s="1">
        <v>4</v>
      </c>
      <c r="D120" s="115">
        <v>1.25</v>
      </c>
      <c r="E120" s="1"/>
      <c r="F120" s="1"/>
      <c r="G120" s="46">
        <f t="shared" si="1"/>
        <v>1.25</v>
      </c>
      <c r="H120" s="1">
        <v>272</v>
      </c>
      <c r="I120" s="126">
        <v>340</v>
      </c>
      <c r="J120" s="83">
        <v>3538.9</v>
      </c>
      <c r="K120" s="44">
        <v>4.83</v>
      </c>
      <c r="L120" s="30">
        <f t="shared" si="0"/>
        <v>0.46404249908163553</v>
      </c>
      <c r="M120" s="162"/>
      <c r="O120" s="62"/>
    </row>
    <row r="121" spans="1:15" ht="12.75">
      <c r="A121" s="11">
        <v>30</v>
      </c>
      <c r="B121" s="7" t="s">
        <v>20</v>
      </c>
      <c r="C121" s="1">
        <v>12</v>
      </c>
      <c r="D121" s="115">
        <v>1.25</v>
      </c>
      <c r="E121" s="1"/>
      <c r="F121" s="1"/>
      <c r="G121" s="46">
        <f t="shared" si="1"/>
        <v>1.25</v>
      </c>
      <c r="H121" s="1">
        <v>353.8</v>
      </c>
      <c r="I121" s="126">
        <v>442</v>
      </c>
      <c r="J121" s="83">
        <v>3073</v>
      </c>
      <c r="K121" s="44">
        <v>4.83</v>
      </c>
      <c r="L121" s="30">
        <f t="shared" si="0"/>
        <v>0.6947152619589978</v>
      </c>
      <c r="M121" s="162"/>
      <c r="O121" s="62"/>
    </row>
    <row r="122" spans="1:15" ht="12.75">
      <c r="A122" s="11">
        <v>31</v>
      </c>
      <c r="B122" s="7" t="s">
        <v>21</v>
      </c>
      <c r="C122" s="1" t="s">
        <v>9</v>
      </c>
      <c r="D122" s="115">
        <v>1.25</v>
      </c>
      <c r="E122" s="1"/>
      <c r="F122" s="1"/>
      <c r="G122" s="46">
        <f t="shared" si="1"/>
        <v>1.25</v>
      </c>
      <c r="H122" s="1">
        <v>121.8</v>
      </c>
      <c r="I122" s="126">
        <v>152</v>
      </c>
      <c r="J122" s="83">
        <v>881.6</v>
      </c>
      <c r="K122" s="44">
        <v>4.83</v>
      </c>
      <c r="L122" s="30">
        <f t="shared" si="0"/>
        <v>0.8327586206896551</v>
      </c>
      <c r="M122" s="162"/>
      <c r="O122" s="62"/>
    </row>
    <row r="123" spans="1:15" ht="12.75">
      <c r="A123" s="11">
        <v>32</v>
      </c>
      <c r="B123" s="7" t="s">
        <v>21</v>
      </c>
      <c r="C123" s="1">
        <v>3</v>
      </c>
      <c r="D123" s="115">
        <v>1.25</v>
      </c>
      <c r="E123" s="2"/>
      <c r="F123" s="2"/>
      <c r="G123" s="46">
        <f t="shared" si="1"/>
        <v>1.25</v>
      </c>
      <c r="H123" s="1">
        <v>52.4</v>
      </c>
      <c r="I123" s="126">
        <v>66</v>
      </c>
      <c r="J123" s="83">
        <v>383</v>
      </c>
      <c r="K123" s="44">
        <v>4.83</v>
      </c>
      <c r="L123" s="30">
        <f t="shared" si="0"/>
        <v>0.8323237597911227</v>
      </c>
      <c r="M123" s="162"/>
      <c r="O123" s="62"/>
    </row>
    <row r="124" spans="1:15" ht="12.75">
      <c r="A124" s="11">
        <v>33</v>
      </c>
      <c r="B124" s="7" t="s">
        <v>21</v>
      </c>
      <c r="C124" s="1">
        <v>4</v>
      </c>
      <c r="D124" s="115">
        <v>1.25</v>
      </c>
      <c r="E124" s="2"/>
      <c r="F124" s="2"/>
      <c r="G124" s="46">
        <f t="shared" si="1"/>
        <v>1.25</v>
      </c>
      <c r="H124" s="1">
        <v>55.7</v>
      </c>
      <c r="I124" s="126">
        <v>70</v>
      </c>
      <c r="J124" s="83">
        <v>554.3</v>
      </c>
      <c r="K124" s="44">
        <v>4.83</v>
      </c>
      <c r="L124" s="30">
        <f aca="true" t="shared" si="2" ref="L124:L155">I124/J124*K124</f>
        <v>0.6099585062240664</v>
      </c>
      <c r="M124" s="162"/>
      <c r="O124" s="62"/>
    </row>
    <row r="125" spans="1:15" ht="12.75">
      <c r="A125" s="11">
        <v>34</v>
      </c>
      <c r="B125" s="7" t="s">
        <v>21</v>
      </c>
      <c r="C125" s="1">
        <v>6</v>
      </c>
      <c r="D125" s="115">
        <v>1.25</v>
      </c>
      <c r="E125" s="2"/>
      <c r="F125" s="2"/>
      <c r="G125" s="46">
        <f t="shared" si="1"/>
        <v>1.25</v>
      </c>
      <c r="H125" s="1">
        <v>128.1</v>
      </c>
      <c r="I125" s="126">
        <v>160</v>
      </c>
      <c r="J125" s="83">
        <v>900.8</v>
      </c>
      <c r="K125" s="44">
        <v>4.83</v>
      </c>
      <c r="L125" s="30">
        <f t="shared" si="2"/>
        <v>0.8579040852575489</v>
      </c>
      <c r="M125" s="162"/>
      <c r="O125" s="62"/>
    </row>
    <row r="126" spans="1:15" ht="12.75">
      <c r="A126" s="11">
        <v>35</v>
      </c>
      <c r="B126" s="7" t="s">
        <v>22</v>
      </c>
      <c r="C126" s="1" t="s">
        <v>61</v>
      </c>
      <c r="D126" s="115">
        <v>1.25</v>
      </c>
      <c r="E126" s="2"/>
      <c r="F126" s="2"/>
      <c r="G126" s="46">
        <f t="shared" si="1"/>
        <v>1.25</v>
      </c>
      <c r="H126" s="1">
        <v>474.3</v>
      </c>
      <c r="I126" s="126">
        <v>593</v>
      </c>
      <c r="J126" s="83">
        <v>5244</v>
      </c>
      <c r="K126" s="44">
        <v>4.83</v>
      </c>
      <c r="L126" s="30">
        <f t="shared" si="2"/>
        <v>0.5461842105263158</v>
      </c>
      <c r="M126" s="162"/>
      <c r="O126" s="62"/>
    </row>
    <row r="127" spans="1:15" ht="12.75">
      <c r="A127" s="11">
        <v>36</v>
      </c>
      <c r="B127" s="7" t="s">
        <v>22</v>
      </c>
      <c r="C127" s="1" t="s">
        <v>60</v>
      </c>
      <c r="D127" s="115"/>
      <c r="E127" s="2">
        <v>3.33</v>
      </c>
      <c r="F127" s="2"/>
      <c r="G127" s="46">
        <f t="shared" si="1"/>
        <v>3.33</v>
      </c>
      <c r="H127" s="1">
        <v>697.6</v>
      </c>
      <c r="I127" s="126">
        <v>2323</v>
      </c>
      <c r="J127" s="83">
        <v>4234.9</v>
      </c>
      <c r="K127" s="44">
        <v>4.83</v>
      </c>
      <c r="L127" s="30">
        <f t="shared" si="2"/>
        <v>2.6494344612623677</v>
      </c>
      <c r="M127" s="162"/>
      <c r="O127" s="62"/>
    </row>
    <row r="128" spans="1:15" ht="12.75">
      <c r="A128" s="11">
        <v>37</v>
      </c>
      <c r="B128" s="7" t="s">
        <v>22</v>
      </c>
      <c r="C128" s="1">
        <v>14</v>
      </c>
      <c r="D128" s="115">
        <v>1.25</v>
      </c>
      <c r="E128" s="2"/>
      <c r="F128" s="2"/>
      <c r="G128" s="46">
        <f t="shared" si="1"/>
        <v>1.25</v>
      </c>
      <c r="H128" s="1">
        <v>464.3</v>
      </c>
      <c r="I128" s="126">
        <v>580</v>
      </c>
      <c r="J128" s="83">
        <v>3961.5</v>
      </c>
      <c r="K128" s="44">
        <v>4.83</v>
      </c>
      <c r="L128" s="30">
        <f t="shared" si="2"/>
        <v>0.7071563801590306</v>
      </c>
      <c r="M128" s="162"/>
      <c r="O128" s="62"/>
    </row>
    <row r="129" spans="1:15" ht="12.75">
      <c r="A129" s="11">
        <v>38</v>
      </c>
      <c r="B129" s="7" t="s">
        <v>22</v>
      </c>
      <c r="C129" s="1" t="s">
        <v>59</v>
      </c>
      <c r="D129" s="115">
        <v>1.25</v>
      </c>
      <c r="E129" s="2"/>
      <c r="F129" s="2"/>
      <c r="G129" s="46">
        <f t="shared" si="1"/>
        <v>1.25</v>
      </c>
      <c r="H129" s="1">
        <v>303</v>
      </c>
      <c r="I129" s="126">
        <v>379</v>
      </c>
      <c r="J129" s="83">
        <v>2633.9</v>
      </c>
      <c r="K129" s="44">
        <v>4.83</v>
      </c>
      <c r="L129" s="30">
        <f t="shared" si="2"/>
        <v>0.6950036068187857</v>
      </c>
      <c r="M129" s="162"/>
      <c r="O129" s="62"/>
    </row>
    <row r="130" spans="1:15" ht="12.75">
      <c r="A130" s="11">
        <v>39</v>
      </c>
      <c r="B130" s="7" t="s">
        <v>22</v>
      </c>
      <c r="C130" s="1" t="s">
        <v>58</v>
      </c>
      <c r="D130" s="115">
        <v>1.25</v>
      </c>
      <c r="E130" s="2"/>
      <c r="F130" s="2"/>
      <c r="G130" s="46">
        <f t="shared" si="1"/>
        <v>1.25</v>
      </c>
      <c r="H130" s="1">
        <v>250.9</v>
      </c>
      <c r="I130" s="126">
        <v>314</v>
      </c>
      <c r="J130" s="83">
        <v>2632.9</v>
      </c>
      <c r="K130" s="44">
        <v>4.83</v>
      </c>
      <c r="L130" s="30">
        <f t="shared" si="2"/>
        <v>0.5760264347297657</v>
      </c>
      <c r="M130" s="162"/>
      <c r="O130" s="62"/>
    </row>
    <row r="131" spans="1:15" ht="12.75">
      <c r="A131" s="11">
        <v>40</v>
      </c>
      <c r="B131" s="7" t="s">
        <v>22</v>
      </c>
      <c r="C131" s="1">
        <v>18</v>
      </c>
      <c r="D131" s="115">
        <v>1.25</v>
      </c>
      <c r="E131" s="2"/>
      <c r="F131" s="2"/>
      <c r="G131" s="46">
        <f t="shared" si="1"/>
        <v>1.25</v>
      </c>
      <c r="H131" s="1">
        <v>501.2</v>
      </c>
      <c r="I131" s="126">
        <v>627</v>
      </c>
      <c r="J131" s="83">
        <v>3934.7</v>
      </c>
      <c r="K131" s="44">
        <v>4.83</v>
      </c>
      <c r="L131" s="30">
        <f t="shared" si="2"/>
        <v>0.7696673189823876</v>
      </c>
      <c r="M131" s="162"/>
      <c r="O131" s="62"/>
    </row>
    <row r="132" spans="1:15" ht="12.75">
      <c r="A132" s="31">
        <v>41</v>
      </c>
      <c r="B132" s="32" t="s">
        <v>22</v>
      </c>
      <c r="C132" s="2" t="s">
        <v>57</v>
      </c>
      <c r="D132" s="115">
        <v>1.25</v>
      </c>
      <c r="E132" s="2"/>
      <c r="F132" s="2"/>
      <c r="G132" s="46">
        <f t="shared" si="1"/>
        <v>1.25</v>
      </c>
      <c r="H132" s="2">
        <v>298.9</v>
      </c>
      <c r="I132" s="126">
        <v>374</v>
      </c>
      <c r="J132" s="83">
        <v>2595.8</v>
      </c>
      <c r="K132" s="44">
        <v>4.83</v>
      </c>
      <c r="L132" s="30">
        <f t="shared" si="2"/>
        <v>0.6959010709607828</v>
      </c>
      <c r="M132" s="162"/>
      <c r="O132" s="62"/>
    </row>
    <row r="133" spans="1:15" ht="12.75">
      <c r="A133" s="11">
        <v>42</v>
      </c>
      <c r="B133" s="7" t="s">
        <v>22</v>
      </c>
      <c r="C133" s="1">
        <v>21</v>
      </c>
      <c r="D133" s="115"/>
      <c r="E133" s="2">
        <v>3.33</v>
      </c>
      <c r="F133" s="2"/>
      <c r="G133" s="46">
        <f t="shared" si="1"/>
        <v>3.33</v>
      </c>
      <c r="H133" s="1">
        <v>1490.2</v>
      </c>
      <c r="I133" s="126">
        <v>4962</v>
      </c>
      <c r="J133" s="83">
        <v>10249.1</v>
      </c>
      <c r="K133" s="44">
        <v>4.83</v>
      </c>
      <c r="L133" s="30">
        <f t="shared" si="2"/>
        <v>2.338396542135407</v>
      </c>
      <c r="M133" s="162"/>
      <c r="O133" s="62"/>
    </row>
    <row r="134" spans="1:15" ht="12.75">
      <c r="A134" s="11">
        <v>43</v>
      </c>
      <c r="B134" s="48" t="s">
        <v>23</v>
      </c>
      <c r="C134" s="49" t="s">
        <v>10</v>
      </c>
      <c r="D134" s="115">
        <v>1.25</v>
      </c>
      <c r="E134" s="34"/>
      <c r="F134" s="50"/>
      <c r="G134" s="46">
        <f t="shared" si="1"/>
        <v>1.25</v>
      </c>
      <c r="H134" s="49">
        <v>121.8</v>
      </c>
      <c r="I134" s="126">
        <v>152</v>
      </c>
      <c r="J134" s="83">
        <v>904.9</v>
      </c>
      <c r="K134" s="44">
        <v>4.83</v>
      </c>
      <c r="L134" s="30">
        <f t="shared" si="2"/>
        <v>0.8113161675323239</v>
      </c>
      <c r="M134" s="162"/>
      <c r="O134" s="62"/>
    </row>
    <row r="135" spans="1:15" ht="12.75">
      <c r="A135" s="11">
        <v>44</v>
      </c>
      <c r="B135" s="7" t="s">
        <v>73</v>
      </c>
      <c r="C135" s="1" t="s">
        <v>72</v>
      </c>
      <c r="D135" s="115"/>
      <c r="E135" s="2"/>
      <c r="F135" s="1">
        <v>4.11</v>
      </c>
      <c r="G135" s="46">
        <f t="shared" si="1"/>
        <v>4.11</v>
      </c>
      <c r="H135" s="34">
        <v>2188.5</v>
      </c>
      <c r="I135" s="126">
        <v>8995</v>
      </c>
      <c r="J135" s="83">
        <v>9988</v>
      </c>
      <c r="K135" s="44">
        <v>4.83</v>
      </c>
      <c r="L135" s="30">
        <f t="shared" si="2"/>
        <v>4.349804765718862</v>
      </c>
      <c r="M135" s="162"/>
      <c r="O135" s="62"/>
    </row>
    <row r="136" spans="1:15" ht="12.75">
      <c r="A136" s="11">
        <v>45</v>
      </c>
      <c r="B136" s="32" t="s">
        <v>24</v>
      </c>
      <c r="C136" s="2">
        <v>12</v>
      </c>
      <c r="D136" s="115">
        <v>1.25</v>
      </c>
      <c r="E136" s="2"/>
      <c r="F136" s="2"/>
      <c r="G136" s="46">
        <f t="shared" si="1"/>
        <v>1.25</v>
      </c>
      <c r="H136" s="2">
        <v>237</v>
      </c>
      <c r="I136" s="126">
        <v>296</v>
      </c>
      <c r="J136" s="83">
        <v>3189.7</v>
      </c>
      <c r="K136" s="44">
        <v>4.83</v>
      </c>
      <c r="L136" s="30">
        <f t="shared" si="2"/>
        <v>0.4482177007242061</v>
      </c>
      <c r="M136" s="162"/>
      <c r="O136" s="62"/>
    </row>
    <row r="137" spans="1:15" ht="12.75">
      <c r="A137" s="11">
        <v>46</v>
      </c>
      <c r="B137" s="7" t="s">
        <v>24</v>
      </c>
      <c r="C137" s="1">
        <v>14</v>
      </c>
      <c r="D137" s="115">
        <v>1.25</v>
      </c>
      <c r="E137" s="2"/>
      <c r="F137" s="2"/>
      <c r="G137" s="46">
        <f t="shared" si="1"/>
        <v>1.25</v>
      </c>
      <c r="H137" s="1">
        <v>243</v>
      </c>
      <c r="I137" s="126">
        <v>304</v>
      </c>
      <c r="J137" s="83">
        <v>3232.8</v>
      </c>
      <c r="K137" s="44">
        <v>4.83</v>
      </c>
      <c r="L137" s="30">
        <f t="shared" si="2"/>
        <v>0.4541945063103192</v>
      </c>
      <c r="M137" s="162"/>
      <c r="O137" s="62"/>
    </row>
    <row r="138" spans="1:15" ht="12.75">
      <c r="A138" s="11">
        <v>47</v>
      </c>
      <c r="B138" s="7" t="s">
        <v>24</v>
      </c>
      <c r="C138" s="1">
        <v>16</v>
      </c>
      <c r="D138" s="115">
        <v>1.25</v>
      </c>
      <c r="E138" s="2"/>
      <c r="F138" s="2"/>
      <c r="G138" s="46">
        <f t="shared" si="1"/>
        <v>1.25</v>
      </c>
      <c r="H138" s="1">
        <v>236.5</v>
      </c>
      <c r="I138" s="126">
        <v>296</v>
      </c>
      <c r="J138" s="83">
        <v>3174.3</v>
      </c>
      <c r="K138" s="44">
        <v>4.83</v>
      </c>
      <c r="L138" s="30">
        <f t="shared" si="2"/>
        <v>0.4503922124562895</v>
      </c>
      <c r="M138" s="162"/>
      <c r="O138" s="62"/>
    </row>
    <row r="139" spans="1:15" ht="12.75">
      <c r="A139" s="11">
        <v>48</v>
      </c>
      <c r="B139" s="7" t="s">
        <v>24</v>
      </c>
      <c r="C139" s="1">
        <v>20</v>
      </c>
      <c r="D139" s="115">
        <v>1.25</v>
      </c>
      <c r="E139" s="2"/>
      <c r="F139" s="2"/>
      <c r="G139" s="46">
        <f t="shared" si="1"/>
        <v>1.25</v>
      </c>
      <c r="H139" s="1">
        <v>174</v>
      </c>
      <c r="I139" s="126">
        <v>218</v>
      </c>
      <c r="J139" s="83">
        <v>1571.8</v>
      </c>
      <c r="K139" s="44">
        <v>4.83</v>
      </c>
      <c r="L139" s="30">
        <f t="shared" si="2"/>
        <v>0.6698943885990585</v>
      </c>
      <c r="M139" s="162"/>
      <c r="O139" s="62"/>
    </row>
    <row r="140" spans="1:15" ht="12.75">
      <c r="A140" s="11">
        <v>49</v>
      </c>
      <c r="B140" s="7" t="s">
        <v>24</v>
      </c>
      <c r="C140" s="1">
        <v>22</v>
      </c>
      <c r="D140" s="115">
        <v>1.25</v>
      </c>
      <c r="E140" s="2"/>
      <c r="F140" s="2"/>
      <c r="G140" s="46">
        <f t="shared" si="1"/>
        <v>1.25</v>
      </c>
      <c r="H140" s="1">
        <v>238</v>
      </c>
      <c r="I140" s="126">
        <v>298</v>
      </c>
      <c r="J140" s="83">
        <v>3216</v>
      </c>
      <c r="K140" s="44">
        <v>4.83</v>
      </c>
      <c r="L140" s="30">
        <f t="shared" si="2"/>
        <v>0.4475559701492537</v>
      </c>
      <c r="M140" s="162"/>
      <c r="O140" s="62"/>
    </row>
    <row r="141" spans="1:15" ht="12.75">
      <c r="A141" s="11">
        <v>50</v>
      </c>
      <c r="B141" s="7" t="s">
        <v>24</v>
      </c>
      <c r="C141" s="1">
        <v>24</v>
      </c>
      <c r="D141" s="115">
        <v>1.25</v>
      </c>
      <c r="E141" s="2"/>
      <c r="F141" s="2"/>
      <c r="G141" s="46">
        <f t="shared" si="1"/>
        <v>1.25</v>
      </c>
      <c r="H141" s="1">
        <v>184</v>
      </c>
      <c r="I141" s="126">
        <v>230</v>
      </c>
      <c r="J141" s="83">
        <v>2556</v>
      </c>
      <c r="K141" s="44">
        <v>4.83</v>
      </c>
      <c r="L141" s="30">
        <f t="shared" si="2"/>
        <v>0.4346244131455399</v>
      </c>
      <c r="M141" s="162"/>
      <c r="O141" s="62"/>
    </row>
    <row r="142" spans="1:15" ht="12.75">
      <c r="A142" s="11">
        <v>51</v>
      </c>
      <c r="B142" s="7" t="s">
        <v>24</v>
      </c>
      <c r="C142" s="1" t="s">
        <v>30</v>
      </c>
      <c r="D142" s="115">
        <v>1.25</v>
      </c>
      <c r="E142" s="2"/>
      <c r="F142" s="2"/>
      <c r="G142" s="46">
        <f t="shared" si="1"/>
        <v>1.25</v>
      </c>
      <c r="H142" s="1">
        <v>251</v>
      </c>
      <c r="I142" s="126">
        <v>314</v>
      </c>
      <c r="J142" s="83">
        <v>3202.5</v>
      </c>
      <c r="K142" s="44">
        <v>4.83</v>
      </c>
      <c r="L142" s="30">
        <f t="shared" si="2"/>
        <v>0.4735737704918033</v>
      </c>
      <c r="M142" s="162"/>
      <c r="O142" s="62"/>
    </row>
    <row r="143" spans="1:15" ht="12.75">
      <c r="A143" s="11">
        <v>52</v>
      </c>
      <c r="B143" s="7" t="s">
        <v>24</v>
      </c>
      <c r="C143" s="1">
        <v>26</v>
      </c>
      <c r="D143" s="115">
        <v>1.25</v>
      </c>
      <c r="E143" s="2"/>
      <c r="F143" s="2"/>
      <c r="G143" s="46">
        <f t="shared" si="1"/>
        <v>1.25</v>
      </c>
      <c r="H143" s="1">
        <v>240.5</v>
      </c>
      <c r="I143" s="126">
        <v>301</v>
      </c>
      <c r="J143" s="83">
        <v>3171.3</v>
      </c>
      <c r="K143" s="44">
        <v>4.83</v>
      </c>
      <c r="L143" s="30">
        <f t="shared" si="2"/>
        <v>0.4584334500047299</v>
      </c>
      <c r="M143" s="162"/>
      <c r="O143" s="62"/>
    </row>
    <row r="144" spans="1:15" ht="12.75">
      <c r="A144" s="11">
        <v>53</v>
      </c>
      <c r="B144" s="7" t="s">
        <v>25</v>
      </c>
      <c r="C144" s="1" t="s">
        <v>29</v>
      </c>
      <c r="D144" s="115">
        <v>1.25</v>
      </c>
      <c r="E144" s="2"/>
      <c r="F144" s="2"/>
      <c r="G144" s="46">
        <f t="shared" si="1"/>
        <v>1.25</v>
      </c>
      <c r="H144" s="1">
        <v>336.4</v>
      </c>
      <c r="I144" s="126">
        <v>421</v>
      </c>
      <c r="J144" s="83">
        <v>3040.3</v>
      </c>
      <c r="K144" s="44">
        <v>4.83</v>
      </c>
      <c r="L144" s="30">
        <f t="shared" si="2"/>
        <v>0.6688254448574154</v>
      </c>
      <c r="M144" s="162"/>
      <c r="O144" s="62"/>
    </row>
    <row r="145" spans="1:15" ht="12.75">
      <c r="A145" s="11">
        <v>54</v>
      </c>
      <c r="B145" s="7" t="s">
        <v>25</v>
      </c>
      <c r="C145" s="1">
        <v>19</v>
      </c>
      <c r="D145" s="115">
        <v>0</v>
      </c>
      <c r="E145" s="2"/>
      <c r="F145" s="2"/>
      <c r="G145" s="46">
        <f>SUM(D145:F145)</f>
        <v>0</v>
      </c>
      <c r="H145" s="1">
        <v>69.4</v>
      </c>
      <c r="I145" s="126">
        <v>0</v>
      </c>
      <c r="J145" s="83">
        <v>747</v>
      </c>
      <c r="K145" s="44">
        <v>4.83</v>
      </c>
      <c r="L145" s="124">
        <f t="shared" si="2"/>
        <v>0</v>
      </c>
      <c r="M145" s="162"/>
      <c r="O145" s="62"/>
    </row>
    <row r="146" spans="1:15" ht="12.75">
      <c r="A146" s="11">
        <v>55</v>
      </c>
      <c r="B146" s="7" t="s">
        <v>25</v>
      </c>
      <c r="C146" s="1">
        <v>25</v>
      </c>
      <c r="D146" s="115">
        <v>0</v>
      </c>
      <c r="E146" s="2"/>
      <c r="F146" s="2"/>
      <c r="G146" s="46">
        <f>SUM(D146:F146)</f>
        <v>0</v>
      </c>
      <c r="H146" s="1">
        <v>38.2</v>
      </c>
      <c r="I146" s="126">
        <v>0</v>
      </c>
      <c r="J146" s="83">
        <v>440</v>
      </c>
      <c r="K146" s="44">
        <v>4.83</v>
      </c>
      <c r="L146" s="124">
        <f t="shared" si="2"/>
        <v>0</v>
      </c>
      <c r="M146" s="162"/>
      <c r="O146" s="62"/>
    </row>
    <row r="147" spans="1:15" ht="12.75">
      <c r="A147" s="11">
        <v>56</v>
      </c>
      <c r="B147" s="7" t="s">
        <v>25</v>
      </c>
      <c r="C147" s="1">
        <v>36</v>
      </c>
      <c r="D147" s="115">
        <v>1.25</v>
      </c>
      <c r="E147" s="2"/>
      <c r="F147" s="2"/>
      <c r="G147" s="46">
        <f t="shared" si="1"/>
        <v>1.25</v>
      </c>
      <c r="H147" s="1">
        <v>38.4</v>
      </c>
      <c r="I147" s="126">
        <v>48</v>
      </c>
      <c r="J147" s="83">
        <v>422.4</v>
      </c>
      <c r="K147" s="44">
        <v>4.83</v>
      </c>
      <c r="L147" s="30">
        <f t="shared" si="2"/>
        <v>0.5488636363636364</v>
      </c>
      <c r="M147" s="162"/>
      <c r="O147" s="62"/>
    </row>
    <row r="148" spans="1:15" ht="12.75">
      <c r="A148" s="11">
        <v>57</v>
      </c>
      <c r="B148" s="7" t="s">
        <v>25</v>
      </c>
      <c r="C148" s="1" t="s">
        <v>11</v>
      </c>
      <c r="D148" s="115">
        <v>1.25</v>
      </c>
      <c r="E148" s="2"/>
      <c r="F148" s="2"/>
      <c r="G148" s="46">
        <f t="shared" si="1"/>
        <v>1.25</v>
      </c>
      <c r="H148" s="1">
        <v>409.5</v>
      </c>
      <c r="I148" s="126">
        <v>512</v>
      </c>
      <c r="J148" s="83">
        <v>4411.9</v>
      </c>
      <c r="K148" s="44">
        <v>4.83</v>
      </c>
      <c r="L148" s="30">
        <f t="shared" si="2"/>
        <v>0.560520410707405</v>
      </c>
      <c r="M148" s="162"/>
      <c r="O148" s="62"/>
    </row>
    <row r="149" spans="1:15" ht="12.75">
      <c r="A149" s="11">
        <v>58</v>
      </c>
      <c r="B149" s="7" t="s">
        <v>25</v>
      </c>
      <c r="C149" s="1">
        <v>45</v>
      </c>
      <c r="D149" s="115">
        <v>1.25</v>
      </c>
      <c r="E149" s="2"/>
      <c r="F149" s="2"/>
      <c r="G149" s="46">
        <f t="shared" si="1"/>
        <v>1.25</v>
      </c>
      <c r="H149" s="1">
        <v>246</v>
      </c>
      <c r="I149" s="126">
        <v>308</v>
      </c>
      <c r="J149" s="83">
        <v>3758.6</v>
      </c>
      <c r="K149" s="44">
        <v>4.83</v>
      </c>
      <c r="L149" s="30">
        <f t="shared" si="2"/>
        <v>0.3957963071356356</v>
      </c>
      <c r="M149" s="162"/>
      <c r="O149" s="62"/>
    </row>
    <row r="150" spans="1:15" ht="12.75">
      <c r="A150" s="11">
        <v>59</v>
      </c>
      <c r="B150" s="7" t="s">
        <v>25</v>
      </c>
      <c r="C150" s="1">
        <v>47</v>
      </c>
      <c r="D150" s="115">
        <v>1.25</v>
      </c>
      <c r="E150" s="2"/>
      <c r="F150" s="2"/>
      <c r="G150" s="46">
        <f t="shared" si="1"/>
        <v>1.25</v>
      </c>
      <c r="H150" s="1">
        <v>224.4</v>
      </c>
      <c r="I150" s="126">
        <v>281</v>
      </c>
      <c r="J150" s="83">
        <v>2866.3</v>
      </c>
      <c r="K150" s="44">
        <v>4.83</v>
      </c>
      <c r="L150" s="30">
        <f t="shared" si="2"/>
        <v>0.47351289118375606</v>
      </c>
      <c r="M150" s="162"/>
      <c r="O150" s="62"/>
    </row>
    <row r="151" spans="1:15" ht="12.75">
      <c r="A151" s="11">
        <v>60</v>
      </c>
      <c r="B151" s="7" t="s">
        <v>25</v>
      </c>
      <c r="C151" s="1" t="s">
        <v>12</v>
      </c>
      <c r="D151" s="115">
        <v>1.25</v>
      </c>
      <c r="E151" s="2"/>
      <c r="F151" s="2"/>
      <c r="G151" s="46">
        <f t="shared" si="1"/>
        <v>1.25</v>
      </c>
      <c r="H151" s="1">
        <v>101.1</v>
      </c>
      <c r="I151" s="126">
        <v>126</v>
      </c>
      <c r="J151" s="83">
        <v>1314.6</v>
      </c>
      <c r="K151" s="44">
        <v>4.83</v>
      </c>
      <c r="L151" s="30">
        <f t="shared" si="2"/>
        <v>0.4629392971246007</v>
      </c>
      <c r="M151" s="162"/>
      <c r="O151" s="62"/>
    </row>
    <row r="152" spans="1:15" ht="12.75">
      <c r="A152" s="11">
        <v>61</v>
      </c>
      <c r="B152" s="7" t="s">
        <v>25</v>
      </c>
      <c r="C152" s="1">
        <v>49</v>
      </c>
      <c r="D152" s="114">
        <v>1.25</v>
      </c>
      <c r="E152" s="1"/>
      <c r="F152" s="1"/>
      <c r="G152" s="34">
        <f t="shared" si="1"/>
        <v>1.25</v>
      </c>
      <c r="H152" s="1">
        <v>221.6</v>
      </c>
      <c r="I152" s="126">
        <v>277</v>
      </c>
      <c r="J152" s="83">
        <v>2850.8</v>
      </c>
      <c r="K152" s="44">
        <v>4.83</v>
      </c>
      <c r="L152" s="30">
        <f t="shared" si="2"/>
        <v>0.4693103690192227</v>
      </c>
      <c r="M152" s="162"/>
      <c r="O152" s="62"/>
    </row>
    <row r="153" spans="1:15" ht="12.75">
      <c r="A153" s="11">
        <v>62</v>
      </c>
      <c r="B153" s="7" t="s">
        <v>25</v>
      </c>
      <c r="C153" s="1" t="s">
        <v>13</v>
      </c>
      <c r="D153" s="115">
        <v>1.25</v>
      </c>
      <c r="E153" s="2"/>
      <c r="F153" s="2"/>
      <c r="G153" s="46">
        <f t="shared" si="1"/>
        <v>1.25</v>
      </c>
      <c r="H153" s="1">
        <v>148</v>
      </c>
      <c r="I153" s="126">
        <v>185</v>
      </c>
      <c r="J153" s="83">
        <v>1800.1</v>
      </c>
      <c r="K153" s="44">
        <v>4.83</v>
      </c>
      <c r="L153" s="30">
        <f t="shared" si="2"/>
        <v>0.4963890894950281</v>
      </c>
      <c r="M153" s="162"/>
      <c r="O153" s="62"/>
    </row>
    <row r="154" spans="1:15" ht="12.75">
      <c r="A154" s="11">
        <v>63</v>
      </c>
      <c r="B154" s="7" t="s">
        <v>25</v>
      </c>
      <c r="C154" s="1">
        <v>53</v>
      </c>
      <c r="D154" s="115">
        <v>1.25</v>
      </c>
      <c r="E154" s="2"/>
      <c r="F154" s="2"/>
      <c r="G154" s="46">
        <f t="shared" si="1"/>
        <v>1.25</v>
      </c>
      <c r="H154" s="1">
        <v>271.5</v>
      </c>
      <c r="I154" s="126">
        <v>339</v>
      </c>
      <c r="J154" s="83">
        <v>3405.4</v>
      </c>
      <c r="K154" s="44">
        <v>4.83</v>
      </c>
      <c r="L154" s="30">
        <f t="shared" si="2"/>
        <v>0.4808157631996241</v>
      </c>
      <c r="M154" s="162"/>
      <c r="O154" s="62"/>
    </row>
    <row r="155" spans="1:15" ht="12.75">
      <c r="A155" s="11">
        <v>64</v>
      </c>
      <c r="B155" s="7" t="s">
        <v>25</v>
      </c>
      <c r="C155" s="1">
        <v>54</v>
      </c>
      <c r="D155" s="115">
        <v>1.25</v>
      </c>
      <c r="E155" s="2"/>
      <c r="F155" s="2"/>
      <c r="G155" s="46">
        <f t="shared" si="1"/>
        <v>1.25</v>
      </c>
      <c r="H155" s="1">
        <v>124.5</v>
      </c>
      <c r="I155" s="126">
        <v>156</v>
      </c>
      <c r="J155" s="83">
        <v>1156.4</v>
      </c>
      <c r="K155" s="44">
        <v>4.83</v>
      </c>
      <c r="L155" s="30">
        <f t="shared" si="2"/>
        <v>0.6515738498789345</v>
      </c>
      <c r="M155" s="162"/>
      <c r="O155" s="62"/>
    </row>
    <row r="156" spans="1:15" ht="12.75">
      <c r="A156" s="11">
        <v>65</v>
      </c>
      <c r="B156" s="7" t="s">
        <v>25</v>
      </c>
      <c r="C156" s="1">
        <v>55</v>
      </c>
      <c r="D156" s="115">
        <v>1.25</v>
      </c>
      <c r="E156" s="2"/>
      <c r="F156" s="2"/>
      <c r="G156" s="46">
        <f t="shared" si="1"/>
        <v>1.25</v>
      </c>
      <c r="H156" s="1">
        <v>238.5</v>
      </c>
      <c r="I156" s="126">
        <v>298</v>
      </c>
      <c r="J156" s="83">
        <v>4171</v>
      </c>
      <c r="K156" s="44">
        <v>4.83</v>
      </c>
      <c r="L156" s="30">
        <f aca="true" t="shared" si="3" ref="L156:L175">I156/J156*K156</f>
        <v>0.34508271397746343</v>
      </c>
      <c r="M156" s="162"/>
      <c r="O156" s="62"/>
    </row>
    <row r="157" spans="1:15" ht="12.75">
      <c r="A157" s="11">
        <v>66</v>
      </c>
      <c r="B157" s="7" t="s">
        <v>25</v>
      </c>
      <c r="C157" s="1">
        <v>57</v>
      </c>
      <c r="D157" s="115">
        <v>1.25</v>
      </c>
      <c r="E157" s="2"/>
      <c r="F157" s="2"/>
      <c r="G157" s="46">
        <f t="shared" si="1"/>
        <v>1.25</v>
      </c>
      <c r="H157" s="1">
        <v>268.5</v>
      </c>
      <c r="I157" s="126">
        <v>336</v>
      </c>
      <c r="J157" s="83">
        <v>3383.3</v>
      </c>
      <c r="K157" s="44">
        <v>4.83</v>
      </c>
      <c r="L157" s="30">
        <f t="shared" si="3"/>
        <v>0.4796736913664174</v>
      </c>
      <c r="M157" s="162"/>
      <c r="O157" s="62"/>
    </row>
    <row r="158" spans="1:15" ht="12.75">
      <c r="A158" s="11">
        <v>67</v>
      </c>
      <c r="B158" s="7" t="s">
        <v>25</v>
      </c>
      <c r="C158" s="1" t="s">
        <v>56</v>
      </c>
      <c r="D158" s="115">
        <v>1.25</v>
      </c>
      <c r="E158" s="2"/>
      <c r="F158" s="2"/>
      <c r="G158" s="46">
        <f t="shared" si="1"/>
        <v>1.25</v>
      </c>
      <c r="H158" s="1">
        <v>787.3</v>
      </c>
      <c r="I158" s="126">
        <v>984</v>
      </c>
      <c r="J158" s="83">
        <v>7255.5</v>
      </c>
      <c r="K158" s="44">
        <v>4.83</v>
      </c>
      <c r="L158" s="30">
        <f t="shared" si="3"/>
        <v>0.6550506512301013</v>
      </c>
      <c r="M158" s="162"/>
      <c r="O158" s="62"/>
    </row>
    <row r="159" spans="1:15" ht="12.75">
      <c r="A159" s="11">
        <v>68</v>
      </c>
      <c r="B159" s="7" t="s">
        <v>25</v>
      </c>
      <c r="C159" s="1">
        <v>60</v>
      </c>
      <c r="D159" s="115">
        <v>1.25</v>
      </c>
      <c r="E159" s="1"/>
      <c r="F159" s="1"/>
      <c r="G159" s="46">
        <f aca="true" t="shared" si="4" ref="G159:G175">SUM(D159:F159)</f>
        <v>1.25</v>
      </c>
      <c r="H159" s="1">
        <v>517.5</v>
      </c>
      <c r="I159" s="126">
        <v>647</v>
      </c>
      <c r="J159" s="83">
        <v>6124.8</v>
      </c>
      <c r="K159" s="44">
        <v>4.83</v>
      </c>
      <c r="L159" s="30">
        <f t="shared" si="3"/>
        <v>0.5102223746081505</v>
      </c>
      <c r="M159" s="162"/>
      <c r="O159" s="62"/>
    </row>
    <row r="160" spans="1:15" ht="12.75">
      <c r="A160" s="11">
        <v>69</v>
      </c>
      <c r="B160" s="7" t="s">
        <v>25</v>
      </c>
      <c r="C160" s="1" t="s">
        <v>55</v>
      </c>
      <c r="D160" s="114">
        <v>1.25</v>
      </c>
      <c r="E160" s="1"/>
      <c r="F160" s="1"/>
      <c r="G160" s="34">
        <f t="shared" si="4"/>
        <v>1.25</v>
      </c>
      <c r="H160" s="1">
        <v>787.5</v>
      </c>
      <c r="I160" s="126">
        <v>984</v>
      </c>
      <c r="J160" s="83">
        <v>7227.4</v>
      </c>
      <c r="K160" s="44">
        <v>4.83</v>
      </c>
      <c r="L160" s="30">
        <f t="shared" si="3"/>
        <v>0.6575974762708582</v>
      </c>
      <c r="M160" s="162"/>
      <c r="O160" s="62"/>
    </row>
    <row r="161" spans="1:15" ht="12.75">
      <c r="A161" s="11">
        <v>70</v>
      </c>
      <c r="B161" s="7" t="s">
        <v>25</v>
      </c>
      <c r="C161" s="1" t="s">
        <v>14</v>
      </c>
      <c r="D161" s="114"/>
      <c r="E161" s="1">
        <v>3.33</v>
      </c>
      <c r="F161" s="1"/>
      <c r="G161" s="34">
        <f t="shared" si="4"/>
        <v>3.33</v>
      </c>
      <c r="H161" s="1">
        <v>1537.4</v>
      </c>
      <c r="I161" s="126">
        <v>5120</v>
      </c>
      <c r="J161" s="83">
        <v>10337.1</v>
      </c>
      <c r="K161" s="44">
        <v>4.83</v>
      </c>
      <c r="L161" s="30">
        <f t="shared" si="3"/>
        <v>2.392315059349334</v>
      </c>
      <c r="M161" s="162"/>
      <c r="O161" s="62"/>
    </row>
    <row r="162" spans="1:15" ht="12.75">
      <c r="A162" s="11">
        <v>71</v>
      </c>
      <c r="B162" s="32" t="s">
        <v>26</v>
      </c>
      <c r="C162" s="2">
        <v>3</v>
      </c>
      <c r="D162" s="115">
        <v>1.25</v>
      </c>
      <c r="E162" s="2"/>
      <c r="F162" s="2"/>
      <c r="G162" s="46">
        <f t="shared" si="4"/>
        <v>1.25</v>
      </c>
      <c r="H162" s="2">
        <v>272</v>
      </c>
      <c r="I162" s="140">
        <v>340</v>
      </c>
      <c r="J162" s="83">
        <v>3525.2</v>
      </c>
      <c r="K162" s="44">
        <v>4.83</v>
      </c>
      <c r="L162" s="30">
        <f t="shared" si="3"/>
        <v>0.46584590945194604</v>
      </c>
      <c r="M162" s="162"/>
      <c r="O162" s="62"/>
    </row>
    <row r="163" spans="1:15" ht="12.75">
      <c r="A163" s="11">
        <v>72</v>
      </c>
      <c r="B163" s="7" t="s">
        <v>26</v>
      </c>
      <c r="C163" s="1">
        <v>5</v>
      </c>
      <c r="D163" s="115">
        <v>1.25</v>
      </c>
      <c r="E163" s="2"/>
      <c r="F163" s="2"/>
      <c r="G163" s="46">
        <f t="shared" si="4"/>
        <v>1.25</v>
      </c>
      <c r="H163" s="1">
        <v>271</v>
      </c>
      <c r="I163" s="126">
        <v>339</v>
      </c>
      <c r="J163" s="83">
        <v>3526.4</v>
      </c>
      <c r="K163" s="44">
        <v>4.83</v>
      </c>
      <c r="L163" s="30">
        <f t="shared" si="3"/>
        <v>0.4643177177858439</v>
      </c>
      <c r="M163" s="162"/>
      <c r="O163" s="62"/>
    </row>
    <row r="164" spans="1:15" ht="12.75">
      <c r="A164" s="11">
        <v>73</v>
      </c>
      <c r="B164" s="7" t="s">
        <v>26</v>
      </c>
      <c r="C164" s="1">
        <v>7</v>
      </c>
      <c r="D164" s="115">
        <v>1.25</v>
      </c>
      <c r="E164" s="2"/>
      <c r="F164" s="2"/>
      <c r="G164" s="46">
        <f t="shared" si="4"/>
        <v>1.25</v>
      </c>
      <c r="H164" s="1">
        <v>269.5</v>
      </c>
      <c r="I164" s="126">
        <v>337</v>
      </c>
      <c r="J164" s="83">
        <v>3525.4</v>
      </c>
      <c r="K164" s="44">
        <v>4.83</v>
      </c>
      <c r="L164" s="30">
        <f t="shared" si="3"/>
        <v>0.4617093095818914</v>
      </c>
      <c r="M164" s="162"/>
      <c r="O164" s="62"/>
    </row>
    <row r="165" spans="1:15" ht="12.75">
      <c r="A165" s="11">
        <v>74</v>
      </c>
      <c r="B165" s="7" t="s">
        <v>26</v>
      </c>
      <c r="C165" s="1">
        <v>9</v>
      </c>
      <c r="D165" s="115">
        <v>1.25</v>
      </c>
      <c r="E165" s="2"/>
      <c r="F165" s="2"/>
      <c r="G165" s="46">
        <f t="shared" si="4"/>
        <v>1.25</v>
      </c>
      <c r="H165" s="1">
        <v>269.5</v>
      </c>
      <c r="I165" s="126">
        <v>337</v>
      </c>
      <c r="J165" s="83">
        <v>3788.8</v>
      </c>
      <c r="K165" s="44">
        <v>4.83</v>
      </c>
      <c r="L165" s="30">
        <f t="shared" si="3"/>
        <v>0.42961095861486487</v>
      </c>
      <c r="M165" s="162"/>
      <c r="O165" s="62"/>
    </row>
    <row r="166" spans="1:15" ht="12.75">
      <c r="A166" s="11">
        <v>75</v>
      </c>
      <c r="B166" s="7" t="s">
        <v>26</v>
      </c>
      <c r="C166" s="1">
        <v>13</v>
      </c>
      <c r="D166" s="115">
        <v>1.25</v>
      </c>
      <c r="E166" s="2"/>
      <c r="F166" s="2"/>
      <c r="G166" s="46">
        <f t="shared" si="4"/>
        <v>1.25</v>
      </c>
      <c r="H166" s="1">
        <v>276.5</v>
      </c>
      <c r="I166" s="126">
        <v>346</v>
      </c>
      <c r="J166" s="83">
        <v>3810.1</v>
      </c>
      <c r="K166" s="44">
        <v>4.83</v>
      </c>
      <c r="L166" s="30">
        <f t="shared" si="3"/>
        <v>0.43861840896564397</v>
      </c>
      <c r="M166" s="162"/>
      <c r="O166" s="62"/>
    </row>
    <row r="167" spans="1:15" ht="12.75">
      <c r="A167" s="11">
        <v>76</v>
      </c>
      <c r="B167" s="7" t="s">
        <v>26</v>
      </c>
      <c r="C167" s="1">
        <v>15</v>
      </c>
      <c r="D167" s="115">
        <v>1.25</v>
      </c>
      <c r="E167" s="2"/>
      <c r="F167" s="2"/>
      <c r="G167" s="46">
        <f t="shared" si="4"/>
        <v>1.25</v>
      </c>
      <c r="H167" s="1">
        <v>228.5</v>
      </c>
      <c r="I167" s="126">
        <v>286</v>
      </c>
      <c r="J167" s="83">
        <v>3205</v>
      </c>
      <c r="K167" s="44">
        <v>4.83</v>
      </c>
      <c r="L167" s="30">
        <f t="shared" si="3"/>
        <v>0.43100780031201247</v>
      </c>
      <c r="M167" s="162"/>
      <c r="O167" s="62"/>
    </row>
    <row r="168" spans="1:15" ht="12.75">
      <c r="A168" s="11">
        <v>77</v>
      </c>
      <c r="B168" s="7" t="s">
        <v>26</v>
      </c>
      <c r="C168" s="1">
        <v>17</v>
      </c>
      <c r="D168" s="115">
        <v>1.25</v>
      </c>
      <c r="E168" s="2"/>
      <c r="F168" s="2"/>
      <c r="G168" s="46">
        <f t="shared" si="4"/>
        <v>1.25</v>
      </c>
      <c r="H168" s="1">
        <v>241.5</v>
      </c>
      <c r="I168" s="126">
        <v>302</v>
      </c>
      <c r="J168" s="83">
        <v>3191.9</v>
      </c>
      <c r="K168" s="44">
        <v>4.83</v>
      </c>
      <c r="L168" s="30">
        <f t="shared" si="3"/>
        <v>0.45698800087722047</v>
      </c>
      <c r="M168" s="162"/>
      <c r="O168" s="62"/>
    </row>
    <row r="169" spans="1:15" ht="12.75">
      <c r="A169" s="11">
        <v>78</v>
      </c>
      <c r="B169" s="7" t="s">
        <v>27</v>
      </c>
      <c r="C169" s="1">
        <v>14</v>
      </c>
      <c r="D169" s="115">
        <v>1.25</v>
      </c>
      <c r="E169" s="2"/>
      <c r="F169" s="2"/>
      <c r="G169" s="46">
        <f t="shared" si="4"/>
        <v>1.25</v>
      </c>
      <c r="H169" s="1">
        <v>280.5</v>
      </c>
      <c r="I169" s="126">
        <v>351</v>
      </c>
      <c r="J169" s="83">
        <v>3530.7</v>
      </c>
      <c r="K169" s="44">
        <v>4.83</v>
      </c>
      <c r="L169" s="30">
        <f t="shared" si="3"/>
        <v>0.48016823859291363</v>
      </c>
      <c r="M169" s="162"/>
      <c r="O169" s="62"/>
    </row>
    <row r="170" spans="1:15" ht="12.75">
      <c r="A170" s="11">
        <v>79</v>
      </c>
      <c r="B170" s="7" t="s">
        <v>27</v>
      </c>
      <c r="C170" s="1">
        <v>16</v>
      </c>
      <c r="D170" s="115">
        <v>1.25</v>
      </c>
      <c r="E170" s="2"/>
      <c r="F170" s="2"/>
      <c r="G170" s="46">
        <f t="shared" si="4"/>
        <v>1.25</v>
      </c>
      <c r="H170" s="1">
        <v>273</v>
      </c>
      <c r="I170" s="126">
        <v>341</v>
      </c>
      <c r="J170" s="83">
        <v>3554.5</v>
      </c>
      <c r="K170" s="44">
        <v>4.83</v>
      </c>
      <c r="L170" s="30">
        <f t="shared" si="3"/>
        <v>0.4633647489098326</v>
      </c>
      <c r="M170" s="162"/>
      <c r="O170" s="62"/>
    </row>
    <row r="171" spans="1:15" ht="12.75">
      <c r="A171" s="11">
        <v>80</v>
      </c>
      <c r="B171" s="7" t="s">
        <v>27</v>
      </c>
      <c r="C171" s="1">
        <v>22</v>
      </c>
      <c r="D171" s="115"/>
      <c r="E171" s="2">
        <v>3.33</v>
      </c>
      <c r="F171" s="2"/>
      <c r="G171" s="46">
        <f t="shared" si="4"/>
        <v>3.33</v>
      </c>
      <c r="H171" s="1">
        <v>1133.2</v>
      </c>
      <c r="I171" s="126">
        <v>3774</v>
      </c>
      <c r="J171" s="83">
        <v>7793.3</v>
      </c>
      <c r="K171" s="44">
        <v>4.83</v>
      </c>
      <c r="L171" s="30">
        <f t="shared" si="3"/>
        <v>2.3389860521216943</v>
      </c>
      <c r="M171" s="162"/>
      <c r="O171" s="62"/>
    </row>
    <row r="172" spans="1:15" ht="12.75">
      <c r="A172" s="11">
        <v>81</v>
      </c>
      <c r="B172" s="7" t="s">
        <v>27</v>
      </c>
      <c r="C172" s="1" t="s">
        <v>16</v>
      </c>
      <c r="D172" s="115">
        <v>0</v>
      </c>
      <c r="E172" s="2"/>
      <c r="F172" s="2"/>
      <c r="G172" s="46">
        <f t="shared" si="4"/>
        <v>0</v>
      </c>
      <c r="H172" s="1">
        <v>180</v>
      </c>
      <c r="I172" s="126">
        <v>0</v>
      </c>
      <c r="J172" s="83">
        <v>1532.4</v>
      </c>
      <c r="K172" s="44">
        <v>4.83</v>
      </c>
      <c r="L172" s="124">
        <f t="shared" si="3"/>
        <v>0</v>
      </c>
      <c r="M172" s="162"/>
      <c r="O172" s="62"/>
    </row>
    <row r="173" spans="1:15" ht="12.75">
      <c r="A173" s="11">
        <v>82</v>
      </c>
      <c r="B173" s="7" t="s">
        <v>27</v>
      </c>
      <c r="C173" s="1">
        <v>27</v>
      </c>
      <c r="D173" s="115">
        <v>1.25</v>
      </c>
      <c r="E173" s="2"/>
      <c r="F173" s="2"/>
      <c r="G173" s="46">
        <f t="shared" si="4"/>
        <v>1.25</v>
      </c>
      <c r="H173" s="1">
        <v>73.5</v>
      </c>
      <c r="I173" s="126">
        <v>92</v>
      </c>
      <c r="J173" s="83">
        <v>690.4</v>
      </c>
      <c r="K173" s="44">
        <v>4.83</v>
      </c>
      <c r="L173" s="30">
        <f t="shared" si="3"/>
        <v>0.6436268829663964</v>
      </c>
      <c r="M173" s="162"/>
      <c r="O173" s="62"/>
    </row>
    <row r="174" spans="1:15" ht="12.75">
      <c r="A174" s="11">
        <v>83</v>
      </c>
      <c r="B174" s="7" t="s">
        <v>27</v>
      </c>
      <c r="C174" s="1">
        <v>29</v>
      </c>
      <c r="D174" s="115">
        <v>1.25</v>
      </c>
      <c r="E174" s="2"/>
      <c r="F174" s="2"/>
      <c r="G174" s="46">
        <f t="shared" si="4"/>
        <v>1.25</v>
      </c>
      <c r="H174" s="1">
        <v>121.8</v>
      </c>
      <c r="I174" s="126">
        <v>152</v>
      </c>
      <c r="J174" s="83">
        <v>897.2</v>
      </c>
      <c r="K174" s="44">
        <v>4.83</v>
      </c>
      <c r="L174" s="30">
        <f t="shared" si="3"/>
        <v>0.8182790905037896</v>
      </c>
      <c r="M174" s="162"/>
      <c r="O174" s="62"/>
    </row>
    <row r="175" spans="1:15" ht="13.5" thickBot="1">
      <c r="A175" s="11">
        <v>84</v>
      </c>
      <c r="B175" s="48" t="s">
        <v>27</v>
      </c>
      <c r="C175" s="49" t="s">
        <v>15</v>
      </c>
      <c r="D175" s="142">
        <v>1.25</v>
      </c>
      <c r="E175" s="50"/>
      <c r="F175" s="50"/>
      <c r="G175" s="127">
        <f t="shared" si="4"/>
        <v>1.25</v>
      </c>
      <c r="H175" s="130">
        <v>104.4</v>
      </c>
      <c r="I175" s="132">
        <v>131</v>
      </c>
      <c r="J175" s="60">
        <v>1358</v>
      </c>
      <c r="K175" s="44">
        <v>4.83</v>
      </c>
      <c r="L175" s="51">
        <f t="shared" si="3"/>
        <v>0.46592783505154645</v>
      </c>
      <c r="M175" s="162"/>
      <c r="O175" s="62"/>
    </row>
    <row r="176" spans="1:13" ht="13.5" thickBot="1">
      <c r="A176" s="22"/>
      <c r="B176" s="45" t="s">
        <v>37</v>
      </c>
      <c r="C176" s="116"/>
      <c r="D176" s="112"/>
      <c r="E176" s="23"/>
      <c r="F176" s="23"/>
      <c r="G176" s="23"/>
      <c r="H176" s="23">
        <f>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+H175</f>
        <v>28544.100000000006</v>
      </c>
      <c r="I176" s="23">
        <f>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</f>
        <v>57330</v>
      </c>
      <c r="J176" s="23">
        <f>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+J175</f>
        <v>272247.8</v>
      </c>
      <c r="K176" s="116"/>
      <c r="L176" s="166"/>
      <c r="M176" s="4"/>
    </row>
    <row r="177" spans="1:13" ht="12.75">
      <c r="A177" s="3"/>
      <c r="B177" s="169"/>
      <c r="C177" s="3"/>
      <c r="D177" s="168"/>
      <c r="E177" s="168"/>
      <c r="F177" s="168"/>
      <c r="G177" s="168"/>
      <c r="H177" s="168"/>
      <c r="I177" s="168"/>
      <c r="J177" s="168"/>
      <c r="K177" s="3"/>
      <c r="L177" s="43"/>
      <c r="M177" s="4"/>
    </row>
    <row r="178" spans="2:9" ht="12.75">
      <c r="B178" s="3" t="s">
        <v>209</v>
      </c>
      <c r="I178" s="3"/>
    </row>
    <row r="180" ht="12.75">
      <c r="B180" s="3" t="s">
        <v>249</v>
      </c>
    </row>
    <row r="181" ht="12.75">
      <c r="B181" s="3"/>
    </row>
  </sheetData>
  <mergeCells count="175">
    <mergeCell ref="K1:L1"/>
    <mergeCell ref="K2:L2"/>
    <mergeCell ref="K3:L3"/>
    <mergeCell ref="K4:L4"/>
    <mergeCell ref="G56:K56"/>
    <mergeCell ref="B57:D57"/>
    <mergeCell ref="E57:F57"/>
    <mergeCell ref="G57:K57"/>
    <mergeCell ref="G53:K53"/>
    <mergeCell ref="E54:F54"/>
    <mergeCell ref="G54:K54"/>
    <mergeCell ref="G55:K55"/>
    <mergeCell ref="G51:K51"/>
    <mergeCell ref="E52:F52"/>
    <mergeCell ref="G52:K52"/>
    <mergeCell ref="E49:F49"/>
    <mergeCell ref="G49:K49"/>
    <mergeCell ref="G50:K50"/>
    <mergeCell ref="G25:L25"/>
    <mergeCell ref="G26:L26"/>
    <mergeCell ref="G27:L27"/>
    <mergeCell ref="G28:K28"/>
    <mergeCell ref="E25:F25"/>
    <mergeCell ref="E26:F26"/>
    <mergeCell ref="E27:F27"/>
    <mergeCell ref="E28:F28"/>
    <mergeCell ref="B42:D42"/>
    <mergeCell ref="E38:F38"/>
    <mergeCell ref="E42:F42"/>
    <mergeCell ref="G40:K40"/>
    <mergeCell ref="G41:K41"/>
    <mergeCell ref="G39:K39"/>
    <mergeCell ref="B38:D38"/>
    <mergeCell ref="E39:F39"/>
    <mergeCell ref="E40:F40"/>
    <mergeCell ref="E41:F41"/>
    <mergeCell ref="G34:K34"/>
    <mergeCell ref="G35:K35"/>
    <mergeCell ref="B34:D34"/>
    <mergeCell ref="B31:L31"/>
    <mergeCell ref="B33:D33"/>
    <mergeCell ref="E33:F33"/>
    <mergeCell ref="G33:K33"/>
    <mergeCell ref="B32:D32"/>
    <mergeCell ref="E32:F32"/>
    <mergeCell ref="G32:K32"/>
    <mergeCell ref="B43:L43"/>
    <mergeCell ref="B44:L44"/>
    <mergeCell ref="E34:F34"/>
    <mergeCell ref="E35:F35"/>
    <mergeCell ref="B40:D40"/>
    <mergeCell ref="B41:D41"/>
    <mergeCell ref="G42:K42"/>
    <mergeCell ref="G38:K38"/>
    <mergeCell ref="B39:D39"/>
    <mergeCell ref="B35:D35"/>
    <mergeCell ref="B29:D29"/>
    <mergeCell ref="B36:D36"/>
    <mergeCell ref="B37:D37"/>
    <mergeCell ref="E36:F36"/>
    <mergeCell ref="B30:L30"/>
    <mergeCell ref="G37:K37"/>
    <mergeCell ref="G36:K36"/>
    <mergeCell ref="G29:K29"/>
    <mergeCell ref="E29:F29"/>
    <mergeCell ref="E37:F37"/>
    <mergeCell ref="B25:D25"/>
    <mergeCell ref="B26:D26"/>
    <mergeCell ref="B27:D27"/>
    <mergeCell ref="B28:D28"/>
    <mergeCell ref="G47:K47"/>
    <mergeCell ref="B46:D46"/>
    <mergeCell ref="E46:F46"/>
    <mergeCell ref="G46:K46"/>
    <mergeCell ref="B47:D47"/>
    <mergeCell ref="G48:K48"/>
    <mergeCell ref="B49:D49"/>
    <mergeCell ref="B14:L14"/>
    <mergeCell ref="B17:L17"/>
    <mergeCell ref="B18:L18"/>
    <mergeCell ref="B15:L15"/>
    <mergeCell ref="B45:D45"/>
    <mergeCell ref="E45:F45"/>
    <mergeCell ref="G45:K45"/>
    <mergeCell ref="E47:F47"/>
    <mergeCell ref="A4:C4"/>
    <mergeCell ref="B50:D50"/>
    <mergeCell ref="B52:D52"/>
    <mergeCell ref="B48:D48"/>
    <mergeCell ref="B20:L20"/>
    <mergeCell ref="B21:L21"/>
    <mergeCell ref="B23:L23"/>
    <mergeCell ref="B22:L22"/>
    <mergeCell ref="E48:F48"/>
    <mergeCell ref="E50:F50"/>
    <mergeCell ref="B13:L13"/>
    <mergeCell ref="A1:C1"/>
    <mergeCell ref="A2:C2"/>
    <mergeCell ref="A3:C3"/>
    <mergeCell ref="A8:L8"/>
    <mergeCell ref="A9:L9"/>
    <mergeCell ref="A10:L10"/>
    <mergeCell ref="A11:L11"/>
    <mergeCell ref="A6:L6"/>
    <mergeCell ref="A7:L7"/>
    <mergeCell ref="B53:D53"/>
    <mergeCell ref="B51:D51"/>
    <mergeCell ref="B56:D56"/>
    <mergeCell ref="E56:F56"/>
    <mergeCell ref="E53:F53"/>
    <mergeCell ref="B55:D55"/>
    <mergeCell ref="E55:F55"/>
    <mergeCell ref="B54:D54"/>
    <mergeCell ref="E51:F51"/>
    <mergeCell ref="B59:D59"/>
    <mergeCell ref="E59:F59"/>
    <mergeCell ref="G59:K59"/>
    <mergeCell ref="B58:D58"/>
    <mergeCell ref="E58:F58"/>
    <mergeCell ref="G58:K58"/>
    <mergeCell ref="B60:D60"/>
    <mergeCell ref="E60:F60"/>
    <mergeCell ref="G60:K60"/>
    <mergeCell ref="B61:D61"/>
    <mergeCell ref="E61:F61"/>
    <mergeCell ref="G61:K61"/>
    <mergeCell ref="B62:D62"/>
    <mergeCell ref="E62:F62"/>
    <mergeCell ref="G62:K62"/>
    <mergeCell ref="B63:D63"/>
    <mergeCell ref="E63:F63"/>
    <mergeCell ref="G63:K63"/>
    <mergeCell ref="B64:D64"/>
    <mergeCell ref="E64:F64"/>
    <mergeCell ref="G64:K64"/>
    <mergeCell ref="B65:D65"/>
    <mergeCell ref="E65:F65"/>
    <mergeCell ref="G65:K65"/>
    <mergeCell ref="B66:D66"/>
    <mergeCell ref="E66:F66"/>
    <mergeCell ref="G66:K66"/>
    <mergeCell ref="B67:D67"/>
    <mergeCell ref="E67:F67"/>
    <mergeCell ref="G67:K67"/>
    <mergeCell ref="B68:L68"/>
    <mergeCell ref="B69:L69"/>
    <mergeCell ref="B70:D70"/>
    <mergeCell ref="E70:F70"/>
    <mergeCell ref="G70:K70"/>
    <mergeCell ref="B71:D71"/>
    <mergeCell ref="E71:F71"/>
    <mergeCell ref="G71:K71"/>
    <mergeCell ref="E72:F72"/>
    <mergeCell ref="G72:K72"/>
    <mergeCell ref="B73:D73"/>
    <mergeCell ref="E73:F73"/>
    <mergeCell ref="G73:K73"/>
    <mergeCell ref="B74:D74"/>
    <mergeCell ref="E74:F74"/>
    <mergeCell ref="G74:K74"/>
    <mergeCell ref="B75:D75"/>
    <mergeCell ref="E75:F75"/>
    <mergeCell ref="G75:K75"/>
    <mergeCell ref="B76:D76"/>
    <mergeCell ref="E76:F76"/>
    <mergeCell ref="G76:K76"/>
    <mergeCell ref="B77:D77"/>
    <mergeCell ref="E77:F77"/>
    <mergeCell ref="G77:K77"/>
    <mergeCell ref="D87:G87"/>
    <mergeCell ref="B87:C87"/>
    <mergeCell ref="B83:L83"/>
    <mergeCell ref="B86:L86"/>
    <mergeCell ref="B85:L85"/>
    <mergeCell ref="B84:L8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User</cp:lastModifiedBy>
  <cp:lastPrinted>2021-02-09T05:43:12Z</cp:lastPrinted>
  <dcterms:created xsi:type="dcterms:W3CDTF">2004-03-19T11:18:13Z</dcterms:created>
  <dcterms:modified xsi:type="dcterms:W3CDTF">2021-02-09T05:59:06Z</dcterms:modified>
  <cp:category/>
  <cp:version/>
  <cp:contentType/>
  <cp:contentStatus/>
</cp:coreProperties>
</file>